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codeName="ThisWorkbook"/>
  <mc:AlternateContent xmlns:mc="http://schemas.openxmlformats.org/markup-compatibility/2006">
    <mc:Choice Requires="x15">
      <x15ac:absPath xmlns:x15ac="http://schemas.microsoft.com/office/spreadsheetml/2010/11/ac" url="\\nr1000\人事課\非公開\50_人事G\12_任用（採用含む）アクセス制限あり\00_職員の採用事務\01_各年度の採用試験実施\00_R8年度\07_社会人経験者採用枠\01_公告\"/>
    </mc:Choice>
  </mc:AlternateContent>
  <xr:revisionPtr revIDLastSave="0" documentId="13_ncr:1_{86E8E0EC-AAA0-40AB-B664-F8CC7FCCD672}" xr6:coauthVersionLast="47" xr6:coauthVersionMax="47" xr10:uidLastSave="{00000000-0000-0000-0000-000000000000}"/>
  <bookViews>
    <workbookView xWindow="-120" yWindow="-120" windowWidth="29040" windowHeight="15720" tabRatio="780" xr2:uid="{00000000-000D-0000-FFFF-FFFF00000000}"/>
  </bookViews>
  <sheets>
    <sheet name="注意事項" sheetId="1" r:id="rId1"/>
    <sheet name="【記載例】ｴﾝﾄﾘｰｼｰﾄ（全職種共通）" sheetId="10" r:id="rId2"/>
    <sheet name="ｴﾝﾄﾘｰｼｰﾄ（全職種共通）" sheetId="8" r:id="rId3"/>
    <sheet name="ｴﾝﾄﾘｰｼｰﾄ（土木職・建築職・電気職のみ記載）" sheetId="9" r:id="rId4"/>
    <sheet name="職務経歴書" sheetId="2" r:id="rId5"/>
    <sheet name="【記載例】職務経歴書" sheetId="6" r:id="rId6"/>
    <sheet name="計算・リスト用" sheetId="4" state="hidden" r:id="rId7"/>
  </sheets>
  <externalReferences>
    <externalReference r:id="rId8"/>
  </externalReferences>
  <definedNames>
    <definedName name="_xlnm.Print_Area" localSheetId="1">'【記載例】ｴﾝﾄﾘｰｼｰﾄ（全職種共通）'!$A$1:$Y$47</definedName>
    <definedName name="_xlnm.Print_Area" localSheetId="5">【記載例】職務経歴書!$A$1:$BM$106</definedName>
    <definedName name="_xlnm.Print_Area" localSheetId="2">'ｴﾝﾄﾘｰｼｰﾄ（全職種共通）'!$A$1:$Y$47</definedName>
    <definedName name="_xlnm.Print_Area" localSheetId="3">'ｴﾝﾄﾘｰｼｰﾄ（土木職・建築職・電気職のみ記載）'!$A$1:$Y$24</definedName>
    <definedName name="_xlnm.Print_Area" localSheetId="4">職務経歴書!$A$1:$S$105</definedName>
    <definedName name="_xlnm.Print_Area" localSheetId="0">注意事項!$A$1:$B$32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2" l="1"/>
  <c r="S6" i="9"/>
  <c r="H6" i="9"/>
  <c r="H3" i="9"/>
  <c r="H4" i="9"/>
  <c r="G101" i="2"/>
  <c r="H101" i="2"/>
  <c r="I101" i="2" s="1"/>
  <c r="J103" i="2" s="1"/>
  <c r="B97" i="2"/>
  <c r="H67" i="2"/>
  <c r="P2" i="2"/>
  <c r="H82" i="2"/>
  <c r="F76" i="2"/>
  <c r="F74" i="2"/>
  <c r="G74" i="2"/>
  <c r="H74" i="2"/>
  <c r="G76" i="2"/>
  <c r="H76" i="2"/>
  <c r="F78" i="2"/>
  <c r="G78" i="2"/>
  <c r="H78" i="2"/>
  <c r="F80" i="2"/>
  <c r="G80" i="2"/>
  <c r="H80" i="2"/>
  <c r="F82" i="2"/>
  <c r="G82" i="2"/>
  <c r="F84" i="2"/>
  <c r="G84" i="2"/>
  <c r="H84" i="2"/>
  <c r="F86" i="2"/>
  <c r="G86" i="2"/>
  <c r="H86" i="2"/>
  <c r="H72" i="2"/>
  <c r="G72" i="2"/>
  <c r="F72" i="2"/>
  <c r="S60" i="2"/>
  <c r="R60" i="2"/>
  <c r="Q60" i="2"/>
  <c r="S54" i="2"/>
  <c r="R54" i="2"/>
  <c r="Q54" i="2"/>
  <c r="S48" i="2"/>
  <c r="R48" i="2"/>
  <c r="Q48" i="2"/>
  <c r="S42" i="2"/>
  <c r="R42" i="2"/>
  <c r="Q42" i="2"/>
  <c r="S36" i="2"/>
  <c r="R36" i="2"/>
  <c r="Q36" i="2"/>
  <c r="S30" i="2"/>
  <c r="R30" i="2"/>
  <c r="Q30" i="2"/>
  <c r="S24" i="2"/>
  <c r="R24" i="2"/>
  <c r="Q24" i="2"/>
  <c r="S18" i="2"/>
  <c r="R18" i="2"/>
  <c r="Q18" i="2"/>
  <c r="Q12" i="2"/>
  <c r="S12" i="2"/>
  <c r="R12" i="2"/>
  <c r="S6" i="2"/>
  <c r="R6" i="2"/>
  <c r="Q6" i="2"/>
  <c r="G88" i="2" l="1"/>
  <c r="C36" i="4" s="1"/>
  <c r="D36" i="4" s="1"/>
  <c r="H88" i="2"/>
  <c r="F88" i="2"/>
  <c r="B36" i="4" s="1"/>
  <c r="B38" i="4" l="1"/>
  <c r="E36" i="4"/>
  <c r="A67" i="2" l="1"/>
  <c r="F92" i="2"/>
  <c r="F93" i="6" l="1"/>
  <c r="I88" i="6"/>
  <c r="H88" i="6"/>
  <c r="G88" i="6"/>
  <c r="I67" i="6"/>
  <c r="A67" i="6"/>
  <c r="E3" i="6"/>
  <c r="E20" i="4" l="1"/>
  <c r="D20" i="4"/>
  <c r="C20" i="4"/>
  <c r="E19" i="4"/>
  <c r="D19" i="4"/>
  <c r="C19" i="4"/>
  <c r="E18" i="4"/>
  <c r="D18" i="4"/>
  <c r="C18" i="4"/>
  <c r="E17" i="4"/>
  <c r="D17" i="4"/>
  <c r="C17" i="4"/>
  <c r="E16" i="4"/>
  <c r="D16" i="4"/>
  <c r="C16" i="4"/>
  <c r="E15" i="4"/>
  <c r="D15" i="4"/>
  <c r="C15" i="4"/>
  <c r="E14" i="4"/>
  <c r="D14" i="4"/>
  <c r="C14" i="4"/>
  <c r="E13" i="4"/>
  <c r="D13" i="4"/>
  <c r="C13" i="4"/>
  <c r="E12" i="4"/>
  <c r="D12" i="4"/>
  <c r="C12" i="4"/>
  <c r="E11" i="4"/>
  <c r="D11" i="4"/>
  <c r="C11" i="4"/>
  <c r="F24" i="4" l="1"/>
  <c r="C24" i="4"/>
  <c r="B24" i="4"/>
  <c r="F20" i="4"/>
  <c r="F19" i="4"/>
  <c r="F18" i="4"/>
  <c r="F17" i="4"/>
  <c r="F16" i="4"/>
  <c r="F15" i="4"/>
  <c r="F14" i="4"/>
  <c r="G14" i="4" s="1"/>
  <c r="F13" i="4"/>
  <c r="F12" i="4"/>
  <c r="F11" i="4"/>
  <c r="G24" i="4" l="1"/>
  <c r="H24" i="4"/>
  <c r="E24" i="4"/>
  <c r="D24" i="4"/>
  <c r="B26" i="4" s="1"/>
  <c r="H11" i="4"/>
  <c r="G11" i="4"/>
  <c r="G15" i="4"/>
  <c r="I15" i="4"/>
  <c r="H15" i="4"/>
  <c r="G19" i="4"/>
  <c r="I19" i="4"/>
  <c r="H19" i="4"/>
  <c r="H13" i="4"/>
  <c r="I13" i="4"/>
  <c r="G13" i="4"/>
  <c r="G16" i="4"/>
  <c r="H16" i="4"/>
  <c r="I16" i="4"/>
  <c r="G17" i="4"/>
  <c r="I17" i="4"/>
  <c r="H17" i="4"/>
  <c r="I14" i="4"/>
  <c r="H14" i="4"/>
  <c r="G18" i="4"/>
  <c r="H18" i="4"/>
  <c r="I18" i="4"/>
  <c r="I11" i="4"/>
  <c r="H12" i="4"/>
  <c r="G12" i="4"/>
  <c r="I12" i="4"/>
  <c r="G20" i="4"/>
  <c r="H20" i="4"/>
  <c r="I20" i="4"/>
  <c r="F30" i="4" l="1"/>
  <c r="G30" i="4" s="1"/>
  <c r="B30" i="4"/>
  <c r="F65" i="2" s="1"/>
  <c r="C30" i="4"/>
  <c r="G65" i="2" s="1"/>
  <c r="D26" i="4"/>
  <c r="C26" i="4"/>
  <c r="H65" i="2" l="1"/>
  <c r="D30" i="4"/>
  <c r="B32" i="4" s="1"/>
  <c r="E30" i="4"/>
  <c r="C32" i="4" s="1"/>
  <c r="H30" i="4"/>
  <c r="F36" i="4"/>
  <c r="D32" i="4" l="1"/>
  <c r="H36" i="4"/>
  <c r="D38" i="4" s="1"/>
  <c r="G36" i="4"/>
  <c r="C38" i="4" s="1"/>
  <c r="E32" i="4" l="1"/>
  <c r="E38" i="4"/>
  <c r="H42" i="4" l="1"/>
  <c r="F42" i="4" s="1"/>
  <c r="D42" i="4" s="1"/>
  <c r="B44" i="4" s="1"/>
  <c r="G42" i="4" l="1"/>
  <c r="D44" i="4" s="1"/>
  <c r="E42" i="4"/>
  <c r="C44"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東海林　優明</author>
    <author>犬塚</author>
    <author>髙畑　幸平</author>
  </authors>
  <commentList>
    <comment ref="M2" authorId="0" shapeId="0" xr:uid="{921D336A-11DA-414D-93B2-51CFCA45665B}">
      <text>
        <r>
          <rPr>
            <b/>
            <sz val="9"/>
            <color indexed="81"/>
            <rFont val="MS P ゴシック"/>
            <family val="3"/>
            <charset val="128"/>
          </rPr>
          <t>0000/00/00と/で区切り、西暦で記載</t>
        </r>
      </text>
    </comment>
    <comment ref="P2" authorId="1" shapeId="0" xr:uid="{00000000-0006-0000-0100-000001000000}">
      <text>
        <r>
          <rPr>
            <sz val="9"/>
            <color indexed="81"/>
            <rFont val="BIZ UDゴシック"/>
            <family val="3"/>
            <charset val="128"/>
          </rPr>
          <t>R8.4.1現在の年齢が自動計算されます。</t>
        </r>
      </text>
    </comment>
    <comment ref="Q2" authorId="1" shapeId="0" xr:uid="{00000000-0006-0000-0100-000002000000}">
      <text>
        <r>
          <rPr>
            <b/>
            <sz val="11"/>
            <color indexed="81"/>
            <rFont val="BIZ UDPゴシック"/>
            <family val="3"/>
            <charset val="128"/>
          </rPr>
          <t>入力不要</t>
        </r>
      </text>
    </comment>
    <comment ref="Q5" authorId="2" shapeId="0" xr:uid="{00000000-0006-0000-0100-000003000000}">
      <text>
        <r>
          <rPr>
            <b/>
            <u/>
            <sz val="10"/>
            <color indexed="81"/>
            <rFont val="BIZ UDゴシック"/>
            <family val="3"/>
            <charset val="128"/>
          </rPr>
          <t>○勤務開始日及び勤務終了日の日付から自動計算されます。</t>
        </r>
        <r>
          <rPr>
            <sz val="10"/>
            <color indexed="81"/>
            <rFont val="BIZ UDゴシック"/>
            <family val="3"/>
            <charset val="128"/>
          </rPr>
          <t xml:space="preserve">
・原則、月の初日から末日まで勤務した場合を、１か月とします。
・月の途中から勤務した場合は、翌月の同一１日前までを１か月として、残りの日数が〇〇日間となります。
（例：２月15日から11月28日 ⇒ ９か月14日間）
・月の途中まで勤務した場合は、勤務最終月の初日から勤務した日までが〇〇日間となります。
（例：６月１日から12月15日 ⇒ ６か月15日間）</t>
        </r>
      </text>
    </comment>
    <comment ref="O6" authorId="1" shapeId="0" xr:uid="{00000000-0006-0000-0100-000004000000}">
      <text>
        <r>
          <rPr>
            <sz val="11"/>
            <color indexed="81"/>
            <rFont val="BIZ UDゴシック"/>
            <family val="3"/>
            <charset val="128"/>
          </rPr>
          <t>【受験資格】
　受験資格の【該当】・【非該当】を選択してください。
　※受験資格に該当しない職務経歴の例
　　・勤続年数１年未満　・週30時間未満　→　【非該当】　
　※同一の勤務先で雇用形態が変更になる等、該当・非該当の期間が混在する場合、
　入力箇所を分けて記載するようにしてください。</t>
        </r>
      </text>
    </comment>
    <comment ref="P6" authorId="0" shapeId="0" xr:uid="{A1EDDA98-CA14-42C6-93D0-12B46149B73D}">
      <text>
        <r>
          <rPr>
            <sz val="9"/>
            <color indexed="81"/>
            <rFont val="BIZ UDゴシック"/>
            <family val="3"/>
            <charset val="128"/>
          </rPr>
          <t>半角で西暦の日付をスラッシュを入れて入力してください。
【例】2026/04/01</t>
        </r>
      </text>
    </comment>
    <comment ref="P7" authorId="2" shapeId="0" xr:uid="{00000000-0006-0000-0100-000005000000}">
      <text>
        <r>
          <rPr>
            <sz val="9"/>
            <color indexed="81"/>
            <rFont val="BIZ UDゴシック"/>
            <family val="3"/>
            <charset val="128"/>
          </rPr>
          <t>現在在職中の場合は、2026/5/1と入力してください。</t>
        </r>
      </text>
    </comment>
    <comment ref="B8" authorId="1" shapeId="0" xr:uid="{00000000-0006-0000-0100-000006000000}">
      <text>
        <r>
          <rPr>
            <sz val="10"/>
            <color indexed="81"/>
            <rFont val="BIZ UDゴシック"/>
            <family val="3"/>
            <charset val="128"/>
          </rPr>
          <t>在職中の場合は、【在職中】のプルダウンを選択してください。</t>
        </r>
      </text>
    </comment>
    <comment ref="C8" authorId="1" shapeId="0" xr:uid="{5C366457-F451-4E9B-8EC4-93669EE15988}">
      <text>
        <r>
          <rPr>
            <sz val="10"/>
            <color indexed="81"/>
            <rFont val="BIZ UDゴシック"/>
            <family val="3"/>
            <charset val="128"/>
          </rPr>
          <t>【退職理由】
　以下から選択し、入力してください。
　①自己都合による退職　（②を除く。）　
　②会社等の勧奨による退職　
　③定年による退職
　④契約期間の満了による退職
　⑤移籍出向による退職　
　⑥天災その他やむを得ない理由による解雇
　⑦事業縮小等による解雇　
　⑧その他の理由による解雇
　　（詳細を入力してください。）
　⑨その他の理由
　　（詳細を入力してください。）</t>
        </r>
      </text>
    </comment>
    <comment ref="Q11" authorId="2" shapeId="0" xr:uid="{3077E14A-2002-4FF0-9E4F-40E225441C77}">
      <text>
        <r>
          <rPr>
            <b/>
            <u/>
            <sz val="10"/>
            <color indexed="81"/>
            <rFont val="BIZ UDゴシック"/>
            <family val="3"/>
            <charset val="128"/>
          </rPr>
          <t>○勤務開始日及び勤務終了日の日付から自動計算されます。</t>
        </r>
        <r>
          <rPr>
            <sz val="10"/>
            <color indexed="81"/>
            <rFont val="BIZ UDゴシック"/>
            <family val="3"/>
            <charset val="128"/>
          </rPr>
          <t xml:space="preserve">
・原則、月の初日から末日まで勤務した場合を、１か月とします。
・月の途中から勤務した場合は、翌月の同一１日前までを１か月として、残りの日数が〇〇日間となります。
（例：２月15日から11月28日 ⇒ ９か月14日間）
・月の途中まで勤務した場合は、勤務最終月の初日から勤務した日までが〇〇日間となります。
（例：６月１日から12月15日 ⇒ ６か月15日間）</t>
        </r>
      </text>
    </comment>
    <comment ref="O12" authorId="1" shapeId="0" xr:uid="{88C1A4EE-3706-41D3-AB0A-6A8061D0776A}">
      <text>
        <r>
          <rPr>
            <sz val="11"/>
            <color indexed="81"/>
            <rFont val="BIZ UDゴシック"/>
            <family val="3"/>
            <charset val="128"/>
          </rPr>
          <t>【受験資格】
　受験資格の【該当】・【非該当】を選択してください。
　※受験資格に該当しない職務経歴の例
　　・勤続年数１年未満　・週30時間未満　→　【非該当】　
　※同一の勤務先で雇用形態が変更になる等、該当・非該当の期間が混在する場合、
　入力箇所を分けて記載するようにしてください。</t>
        </r>
      </text>
    </comment>
    <comment ref="C14" authorId="1" shapeId="0" xr:uid="{4F68A613-7592-4940-BE9A-D7DC7A17471F}">
      <text>
        <r>
          <rPr>
            <sz val="10"/>
            <color indexed="81"/>
            <rFont val="BIZ UDゴシック"/>
            <family val="3"/>
            <charset val="128"/>
          </rPr>
          <t>【退職理由】
　以下から選択し、入力してください。
　①自己都合による退職　（②を除く。）　
　②会社等の勧奨による退職　
　③定年による退職
　④契約期間の満了による退職
　⑤移籍出向による退職　
　⑥天災その他やむを得ない理由による解雇
　⑦事業縮小等による解雇　
　⑧その他の理由による解雇
　　（詳細を入力してください。）
　⑨その他の理由
　　（詳細を入力してください。）</t>
        </r>
      </text>
    </comment>
    <comment ref="Q17" authorId="2" shapeId="0" xr:uid="{365B8323-840F-4367-9BF0-C9045880A337}">
      <text>
        <r>
          <rPr>
            <b/>
            <u/>
            <sz val="10"/>
            <color indexed="81"/>
            <rFont val="BIZ UDゴシック"/>
            <family val="3"/>
            <charset val="128"/>
          </rPr>
          <t>○勤務開始日及び勤務終了日の日付から自動計算されます。</t>
        </r>
        <r>
          <rPr>
            <sz val="10"/>
            <color indexed="81"/>
            <rFont val="BIZ UDゴシック"/>
            <family val="3"/>
            <charset val="128"/>
          </rPr>
          <t xml:space="preserve">
・原則、月の初日から末日まで勤務した場合を、１か月とします。
・月の途中から勤務した場合は、翌月の同一１日前までを１か月として、残りの日数が〇〇日間となります。
（例：２月15日から11月28日 ⇒ ９か月14日間）
・月の途中まで勤務した場合は、勤務最終月の初日から勤務した日までが〇〇日間となります。
（例：６月１日から12月15日 ⇒ ６か月15日間）</t>
        </r>
      </text>
    </comment>
    <comment ref="O18" authorId="1" shapeId="0" xr:uid="{F5037030-6C09-4FE8-B34C-B08BDC764BDC}">
      <text>
        <r>
          <rPr>
            <sz val="11"/>
            <color indexed="81"/>
            <rFont val="BIZ UDゴシック"/>
            <family val="3"/>
            <charset val="128"/>
          </rPr>
          <t>【受験資格】
　受験資格の【該当】・【非該当】を選択してください。
　※受験資格に該当しない職務経歴の例
　　・勤続年数１年未満　・週30時間未満　→　【非該当】　
　※同一の勤務先で雇用形態が変更になる等、該当・非該当の期間が混在する場合、
　入力箇所を分けて記載するようにしてください。</t>
        </r>
      </text>
    </comment>
    <comment ref="C20" authorId="1" shapeId="0" xr:uid="{798AE777-FA37-4A70-9288-1E7125827AFA}">
      <text>
        <r>
          <rPr>
            <sz val="10"/>
            <color indexed="81"/>
            <rFont val="BIZ UDゴシック"/>
            <family val="3"/>
            <charset val="128"/>
          </rPr>
          <t>【退職理由】
　以下から選択し、入力してください。
　①自己都合による退職　（②を除く。）　
　②会社等の勧奨による退職　
　③定年による退職
　④契約期間の満了による退職
　⑤移籍出向による退職　
　⑥天災その他やむを得ない理由による解雇
　⑦事業縮小等による解雇　
　⑧その他の理由による解雇
　　（詳細を入力してください。）
　⑨その他の理由
　　（詳細を入力してください。）</t>
        </r>
      </text>
    </comment>
    <comment ref="Q23" authorId="2" shapeId="0" xr:uid="{C6543ADF-0065-49D3-BA41-594EAB9D1C32}">
      <text>
        <r>
          <rPr>
            <b/>
            <u/>
            <sz val="10"/>
            <color indexed="81"/>
            <rFont val="BIZ UDゴシック"/>
            <family val="3"/>
            <charset val="128"/>
          </rPr>
          <t>○勤務開始日及び勤務終了日の日付から自動計算されます。</t>
        </r>
        <r>
          <rPr>
            <sz val="10"/>
            <color indexed="81"/>
            <rFont val="BIZ UDゴシック"/>
            <family val="3"/>
            <charset val="128"/>
          </rPr>
          <t xml:space="preserve">
・原則、月の初日から末日まで勤務した場合を、１か月とします。
・月の途中から勤務した場合は、翌月の同一１日前までを１か月として、残りの日数が〇〇日間となります。
（例：２月15日から11月28日 ⇒ ９か月14日間）
・月の途中まで勤務した場合は、勤務最終月の初日から勤務した日までが〇〇日間となります。
（例：６月１日から12月15日 ⇒ ６か月15日間）</t>
        </r>
      </text>
    </comment>
    <comment ref="O24" authorId="1" shapeId="0" xr:uid="{F0792D30-EA4C-4E52-B048-019093EB0853}">
      <text>
        <r>
          <rPr>
            <sz val="11"/>
            <color indexed="81"/>
            <rFont val="BIZ UDゴシック"/>
            <family val="3"/>
            <charset val="128"/>
          </rPr>
          <t>【受験資格】
　受験資格の【該当】・【非該当】を選択してください。
　※受験資格に該当しない職務経歴の例
　　・勤続年数１年未満　・週30時間未満　→　【非該当】　
　※同一の勤務先で雇用形態が変更になる等、該当・非該当の期間が混在する場合、
　入力箇所を分けて記載するようにしてください。</t>
        </r>
      </text>
    </comment>
    <comment ref="C26" authorId="1" shapeId="0" xr:uid="{EB0E04E8-E0E0-4139-A199-F967108790D7}">
      <text>
        <r>
          <rPr>
            <sz val="10"/>
            <color indexed="81"/>
            <rFont val="BIZ UDゴシック"/>
            <family val="3"/>
            <charset val="128"/>
          </rPr>
          <t>【退職理由】
　以下から選択し、入力してください。
　①自己都合による退職　（②を除く。）　
　②会社等の勧奨による退職　
　③定年による退職
　④契約期間の満了による退職
　⑤移籍出向による退職　
　⑥天災その他やむを得ない理由による解雇
　⑦事業縮小等による解雇　
　⑧その他の理由による解雇
　　（詳細を入力してください。）
　⑨その他の理由
　　（詳細を入力してください。）</t>
        </r>
      </text>
    </comment>
    <comment ref="Q29" authorId="2" shapeId="0" xr:uid="{8E4335F4-49FF-41FF-8BC8-EE0E6D359A88}">
      <text>
        <r>
          <rPr>
            <b/>
            <u/>
            <sz val="10"/>
            <color indexed="81"/>
            <rFont val="BIZ UDゴシック"/>
            <family val="3"/>
            <charset val="128"/>
          </rPr>
          <t>○勤務開始日及び勤務終了日の日付から自動計算されます。</t>
        </r>
        <r>
          <rPr>
            <sz val="10"/>
            <color indexed="81"/>
            <rFont val="BIZ UDゴシック"/>
            <family val="3"/>
            <charset val="128"/>
          </rPr>
          <t xml:space="preserve">
・原則、月の初日から末日まで勤務した場合を、１か月とします。
・月の途中から勤務した場合は、翌月の同一１日前までを１か月として、残りの日数が〇〇日間となります。
（例：２月15日から11月28日 ⇒ ９か月14日間）
・月の途中まで勤務した場合は、勤務最終月の初日から勤務した日までが〇〇日間となります。
（例：６月１日から12月15日 ⇒ ６か月15日間）</t>
        </r>
      </text>
    </comment>
    <comment ref="O30" authorId="1" shapeId="0" xr:uid="{81091CED-14C0-47B9-83AE-0535C7AEDAB4}">
      <text>
        <r>
          <rPr>
            <sz val="11"/>
            <color indexed="81"/>
            <rFont val="BIZ UDゴシック"/>
            <family val="3"/>
            <charset val="128"/>
          </rPr>
          <t>【受験資格】
　受験資格の【該当】・【非該当】を選択してください。
　※受験資格に該当しない職務経歴の例
　　・勤続年数１年未満　・週30時間未満　→　【非該当】　
　※同一の勤務先で雇用形態が変更になる等、該当・非該当の期間が混在する場合、
　入力箇所を分けて記載するようにしてください。</t>
        </r>
      </text>
    </comment>
    <comment ref="C32" authorId="1" shapeId="0" xr:uid="{4799A679-1BE3-48E5-98AF-120F2783C931}">
      <text>
        <r>
          <rPr>
            <sz val="10"/>
            <color indexed="81"/>
            <rFont val="BIZ UDゴシック"/>
            <family val="3"/>
            <charset val="128"/>
          </rPr>
          <t>【退職理由】
　以下から選択し、入力してください。
　①自己都合による退職　（②を除く。）　
　②会社等の勧奨による退職　
　③定年による退職
　④契約期間の満了による退職
　⑤移籍出向による退職　
　⑥天災その他やむを得ない理由による解雇
　⑦事業縮小等による解雇　
　⑧その他の理由による解雇
　　（詳細を入力してください。）
　⑨その他の理由
　　（詳細を入力してください。）</t>
        </r>
      </text>
    </comment>
    <comment ref="Q35" authorId="2" shapeId="0" xr:uid="{24679B37-8B64-4E88-AA6F-1DD914A4EDC5}">
      <text>
        <r>
          <rPr>
            <b/>
            <u/>
            <sz val="10"/>
            <color indexed="81"/>
            <rFont val="BIZ UDゴシック"/>
            <family val="3"/>
            <charset val="128"/>
          </rPr>
          <t>○勤務開始日及び勤務終了日の日付から自動計算されます。</t>
        </r>
        <r>
          <rPr>
            <sz val="10"/>
            <color indexed="81"/>
            <rFont val="BIZ UDゴシック"/>
            <family val="3"/>
            <charset val="128"/>
          </rPr>
          <t xml:space="preserve">
・原則、月の初日から末日まで勤務した場合を、１か月とします。
・月の途中から勤務した場合は、翌月の同一１日前までを１か月として、残りの日数が〇〇日間となります。
（例：２月15日から11月28日 ⇒ ９か月14日間）
・月の途中まで勤務した場合は、勤務最終月の初日から勤務した日までが〇〇日間となります。
（例：６月１日から12月15日 ⇒ ６か月15日間）</t>
        </r>
      </text>
    </comment>
    <comment ref="O36" authorId="1" shapeId="0" xr:uid="{8A3546D1-9B63-44A9-9FC9-CF3DF62E2D56}">
      <text>
        <r>
          <rPr>
            <sz val="11"/>
            <color indexed="81"/>
            <rFont val="BIZ UDゴシック"/>
            <family val="3"/>
            <charset val="128"/>
          </rPr>
          <t>【受験資格】
　受験資格の【該当】・【非該当】を選択してください。
　※受験資格に該当しない職務経歴の例
　　・勤続年数１年未満　・週30時間未満　→　【非該当】　
　※同一の勤務先で雇用形態が変更になる等、該当・非該当の期間が混在する場合、
　入力箇所を分けて記載するようにしてください。</t>
        </r>
      </text>
    </comment>
    <comment ref="C38" authorId="1" shapeId="0" xr:uid="{A8124D3B-9B7D-472D-A4CF-A90CCCA9ED64}">
      <text>
        <r>
          <rPr>
            <sz val="10"/>
            <color indexed="81"/>
            <rFont val="BIZ UDゴシック"/>
            <family val="3"/>
            <charset val="128"/>
          </rPr>
          <t>【退職理由】
　以下から選択し、入力してください。
　①自己都合による退職　（②を除く。）　
　②会社等の勧奨による退職　
　③定年による退職
　④契約期間の満了による退職
　⑤移籍出向による退職　
　⑥天災その他やむを得ない理由による解雇
　⑦事業縮小等による解雇　
　⑧その他の理由による解雇
　　（詳細を入力してください。）
　⑨その他の理由
　　（詳細を入力してください。）</t>
        </r>
      </text>
    </comment>
    <comment ref="Q41" authorId="2" shapeId="0" xr:uid="{F8650C6F-5E0B-4B63-8F62-B8F82F2F0D45}">
      <text>
        <r>
          <rPr>
            <b/>
            <u/>
            <sz val="10"/>
            <color indexed="81"/>
            <rFont val="BIZ UDゴシック"/>
            <family val="3"/>
            <charset val="128"/>
          </rPr>
          <t>○勤務開始日及び勤務終了日の日付から自動計算されます。</t>
        </r>
        <r>
          <rPr>
            <sz val="10"/>
            <color indexed="81"/>
            <rFont val="BIZ UDゴシック"/>
            <family val="3"/>
            <charset val="128"/>
          </rPr>
          <t xml:space="preserve">
・原則、月の初日から末日まで勤務した場合を、１か月とします。
・月の途中から勤務した場合は、翌月の同一１日前までを１か月として、残りの日数が〇〇日間となります。
（例：２月15日から11月28日 ⇒ ９か月14日間）
・月の途中まで勤務した場合は、勤務最終月の初日から勤務した日までが〇〇日間となります。
（例：６月１日から12月15日 ⇒ ６か月15日間）</t>
        </r>
      </text>
    </comment>
    <comment ref="O42" authorId="1" shapeId="0" xr:uid="{113EBE61-09B2-4CC4-A56F-8A68B3E12143}">
      <text>
        <r>
          <rPr>
            <sz val="11"/>
            <color indexed="81"/>
            <rFont val="BIZ UDゴシック"/>
            <family val="3"/>
            <charset val="128"/>
          </rPr>
          <t>【受験資格】
　受験資格の【該当】・【非該当】を選択してください。
　※受験資格に該当しない職務経歴の例
　　・勤続年数１年未満　・週30時間未満　→　【非該当】　
　※同一の勤務先で雇用形態が変更になる等、該当・非該当の期間が混在する場合、
　入力箇所を分けて記載するようにしてください。</t>
        </r>
      </text>
    </comment>
    <comment ref="C44" authorId="1" shapeId="0" xr:uid="{45086002-1389-43F9-89B3-806E20B96E55}">
      <text>
        <r>
          <rPr>
            <sz val="10"/>
            <color indexed="81"/>
            <rFont val="BIZ UDゴシック"/>
            <family val="3"/>
            <charset val="128"/>
          </rPr>
          <t>【退職理由】
　以下から選択し、入力してください。
　①自己都合による退職　（②を除く。）　
　②会社等の勧奨による退職　
　③定年による退職
　④契約期間の満了による退職
　⑤移籍出向による退職　
　⑥天災その他やむを得ない理由による解雇
　⑦事業縮小等による解雇　
　⑧その他の理由による解雇
　　（詳細を入力してください。）
　⑨その他の理由
　　（詳細を入力してください。）</t>
        </r>
      </text>
    </comment>
    <comment ref="Q47" authorId="2" shapeId="0" xr:uid="{2AE7A86B-F29E-450E-9033-FDC386769C65}">
      <text>
        <r>
          <rPr>
            <b/>
            <u/>
            <sz val="10"/>
            <color indexed="81"/>
            <rFont val="BIZ UDゴシック"/>
            <family val="3"/>
            <charset val="128"/>
          </rPr>
          <t>○勤務開始日及び勤務終了日の日付から自動計算されます。</t>
        </r>
        <r>
          <rPr>
            <sz val="10"/>
            <color indexed="81"/>
            <rFont val="BIZ UDゴシック"/>
            <family val="3"/>
            <charset val="128"/>
          </rPr>
          <t xml:space="preserve">
・原則、月の初日から末日まで勤務した場合を、１か月とします。
・月の途中から勤務した場合は、翌月の同一１日前までを１か月として、残りの日数が〇〇日間となります。
（例：２月15日から11月28日 ⇒ ９か月14日間）
・月の途中まで勤務した場合は、勤務最終月の初日から勤務した日までが〇〇日間となります。
（例：６月１日から12月15日 ⇒ ６か月15日間）</t>
        </r>
      </text>
    </comment>
    <comment ref="O48" authorId="1" shapeId="0" xr:uid="{C77D82DA-7F31-45E9-8B2C-6281D867C987}">
      <text>
        <r>
          <rPr>
            <sz val="11"/>
            <color indexed="81"/>
            <rFont val="BIZ UDゴシック"/>
            <family val="3"/>
            <charset val="128"/>
          </rPr>
          <t>【受験資格】
　受験資格の【該当】・【非該当】を選択してください。
　※受験資格に該当しない職務経歴の例
　　・勤続年数１年未満　・週30時間未満　→　【非該当】　
　※同一の勤務先で雇用形態が変更になる等、該当・非該当の期間が混在する場合、
　入力箇所を分けて記載するようにしてください。</t>
        </r>
      </text>
    </comment>
    <comment ref="C50" authorId="1" shapeId="0" xr:uid="{9D48E680-B6FC-45DF-A868-93DB626705CB}">
      <text>
        <r>
          <rPr>
            <sz val="10"/>
            <color indexed="81"/>
            <rFont val="BIZ UDゴシック"/>
            <family val="3"/>
            <charset val="128"/>
          </rPr>
          <t>【退職理由】
　以下から選択し、入力してください。
　①自己都合による退職　（②を除く。）　
　②会社等の勧奨による退職　
　③定年による退職
　④契約期間の満了による退職
　⑤移籍出向による退職　
　⑥天災その他やむを得ない理由による解雇
　⑦事業縮小等による解雇　
　⑧その他の理由による解雇
　　（詳細を入力してください。）
　⑨その他の理由
　　（詳細を入力してください。）</t>
        </r>
      </text>
    </comment>
    <comment ref="Q53" authorId="2" shapeId="0" xr:uid="{75E82582-8046-472B-A746-6A9FC650E6EC}">
      <text>
        <r>
          <rPr>
            <sz val="10"/>
            <color indexed="81"/>
            <rFont val="BIZ UDゴシック"/>
            <family val="3"/>
            <charset val="128"/>
          </rPr>
          <t>〇　原則、月の初日から末日まで勤務した場合を、１か月とします。
〇　月の途中から勤務した場合は、翌月の同一１日前までを１か月として、残りの日数が〇〇日間となります。
（例：２月15日から11月28日 ⇒ ９か月14日間）
〇　月の途中まで勤務した場合は、勤務最終月の初日から勤務した日までが〇〇日間となります。
（例：６月１日から12月15日 ⇒ ６か月15日間）</t>
        </r>
      </text>
    </comment>
    <comment ref="O54" authorId="1" shapeId="0" xr:uid="{D100962C-07DA-462A-A87C-619C3F660795}">
      <text>
        <r>
          <rPr>
            <sz val="11"/>
            <color indexed="81"/>
            <rFont val="BIZ UDゴシック"/>
            <family val="3"/>
            <charset val="128"/>
          </rPr>
          <t>【受験資格】
　受験資格の【該当】・【非該当】を選択してください。
　※受験資格に該当しない職務経歴の例
　　・勤続年数１年未満　・週30時間未満　→　【非該当】　
　※同一の勤務先で雇用形態が変更になる等、該当・非該当の期間が混在する場合、
　入力箇所を分けて記載するようにしてください。</t>
        </r>
      </text>
    </comment>
    <comment ref="C56" authorId="1" shapeId="0" xr:uid="{324825C6-CB10-420F-92F3-5D2AE5823320}">
      <text>
        <r>
          <rPr>
            <sz val="10"/>
            <color indexed="81"/>
            <rFont val="BIZ UDゴシック"/>
            <family val="3"/>
            <charset val="128"/>
          </rPr>
          <t>【退職理由】
　以下から選択し、入力してください。
　①自己都合による退職　（②を除く。）　
　②会社等の勧奨による退職　
　③定年による退職
　④契約期間の満了による退職
　⑤移籍出向による退職　
　⑥天災その他やむを得ない理由による解雇
　⑦事業縮小等による解雇　
　⑧その他の理由による解雇
　　（詳細を入力してください。）
　⑨その他の理由
　　（詳細を入力してください。）</t>
        </r>
      </text>
    </comment>
    <comment ref="Q59" authorId="2" shapeId="0" xr:uid="{D966A5C4-21AB-489D-B112-F3998B96E02B}">
      <text>
        <r>
          <rPr>
            <b/>
            <u/>
            <sz val="10"/>
            <color indexed="81"/>
            <rFont val="BIZ UDゴシック"/>
            <family val="3"/>
            <charset val="128"/>
          </rPr>
          <t>○勤務開始日及び勤務終了日の日付から自動計算されます。</t>
        </r>
        <r>
          <rPr>
            <sz val="10"/>
            <color indexed="81"/>
            <rFont val="BIZ UDゴシック"/>
            <family val="3"/>
            <charset val="128"/>
          </rPr>
          <t xml:space="preserve">
・原則、月の初日から末日まで勤務した場合を、１か月とします。
・月の途中から勤務した場合は、翌月の同一１日前までを１か月として、残りの日数が〇〇日間となります。
（例：２月15日から11月28日 ⇒ ９か月14日間）
・月の途中まで勤務した場合は、勤務最終月の初日から勤務した日までが〇〇日間となります。
（例：６月１日から12月15日 ⇒ ６か月15日間）</t>
        </r>
      </text>
    </comment>
    <comment ref="O60" authorId="1" shapeId="0" xr:uid="{76109833-A480-4565-8D2E-61152B3163CD}">
      <text>
        <r>
          <rPr>
            <sz val="11"/>
            <color indexed="81"/>
            <rFont val="BIZ UDゴシック"/>
            <family val="3"/>
            <charset val="128"/>
          </rPr>
          <t>【受験資格】
　受験資格の【該当】・【非該当】を選択してください。
　※受験資格に該当しない職務経歴の例
　　・勤続年数１年未満　・週30時間未満　→　【非該当】　
　※同一の勤務先で雇用形態が変更になる等、該当・非該当の期間が混在する場合、
　入力箇所を分けて記載するようにしてください。</t>
        </r>
      </text>
    </comment>
    <comment ref="C62" authorId="1" shapeId="0" xr:uid="{D8660510-F141-4B76-904D-2F5122DCEE7A}">
      <text>
        <r>
          <rPr>
            <sz val="10"/>
            <color indexed="81"/>
            <rFont val="BIZ UDゴシック"/>
            <family val="3"/>
            <charset val="128"/>
          </rPr>
          <t>【退職理由】
　以下から選択し、入力してください。
　①自己都合による退職　（②を除く。）　
　②会社等の勧奨による退職　
　③定年による退職
　④契約期間の満了による退職
　⑤移籍出向による退職　
　⑥天災その他やむを得ない理由による解雇
　⑦事業縮小等による解雇　
　⑧その他の理由による解雇
　　（詳細を入力してください。）
　⑨その他の理由
　　（詳細を入力してください。）</t>
        </r>
      </text>
    </comment>
    <comment ref="B65" authorId="2" shapeId="0" xr:uid="{00000000-0006-0000-0100-000023000000}">
      <text>
        <r>
          <rPr>
            <sz val="10"/>
            <color indexed="81"/>
            <rFont val="BIZ UDゴシック"/>
            <family val="3"/>
            <charset val="128"/>
          </rPr>
          <t>職務経歴のうち、受験資格欄で「該当」を選択したものの在職期間の合計が自動計算で表示されます。</t>
        </r>
      </text>
    </comment>
    <comment ref="H68" authorId="1" shapeId="0" xr:uid="{5634C98F-DBE9-4F16-9546-33DC89862836}">
      <text>
        <r>
          <rPr>
            <sz val="10"/>
            <color indexed="81"/>
            <rFont val="BIZ UDゴシック"/>
            <family val="3"/>
            <charset val="128"/>
          </rPr>
          <t>【休業等】
職務経歴のうち、受験資格に該当する期間における１か月以上の休業等（病気休暇や休職等）の【有】・【無】を選択してください。
※【有】の場合は、「休業等の種類又は理由等」「休業開始日・終了日」を入力してください。
※産前産後休暇、育児休業、介護休暇、育児短時間勤務期間は、職務経験として通算できます。
※休業等が９つ以上あり、欄が足りない場合は、備考欄に入力してください。
※備考欄に休業等の期間を記載した場合には、（３）の計算に盛り込むのを忘れないようにしてください。</t>
        </r>
      </text>
    </comment>
    <comment ref="J70" authorId="0" shapeId="0" xr:uid="{1EB5F48A-7B12-4300-B5DE-39EE18BD53C8}">
      <text>
        <r>
          <rPr>
            <sz val="9"/>
            <color indexed="81"/>
            <rFont val="BIZ UDゴシック"/>
            <family val="3"/>
            <charset val="128"/>
          </rPr>
          <t>・特記事項がある場合は記入ください。
※記載例を参照</t>
        </r>
      </text>
    </comment>
    <comment ref="A88" authorId="0" shapeId="0" xr:uid="{4DA6F924-D8B6-4312-B005-EEAFC2B41B31}">
      <text>
        <r>
          <rPr>
            <sz val="10"/>
            <color indexed="81"/>
            <rFont val="BIZ UDゴシック"/>
            <family val="3"/>
            <charset val="128"/>
          </rPr>
          <t xml:space="preserve"> 記載した休業等期間の合計が自動計算で表示されます。
なお、産前産後休暇、育児休業、介護休暇、育児短時間勤務期間は、職務経験として通算できます。</t>
        </r>
      </text>
    </comment>
    <comment ref="B93" authorId="2" shapeId="0" xr:uid="{00000000-0006-0000-0100-000027000000}">
      <text>
        <r>
          <rPr>
            <sz val="10"/>
            <color indexed="81"/>
            <rFont val="BIZ UDゴシック"/>
            <family val="3"/>
            <charset val="128"/>
          </rPr>
          <t>　「受験資格に該当する在職期間合計」から、「職務経歴から除く休業等期間合計」を差し引いた通算期間を入力してください。
　通算期間の合計は、12か月で１年、30日間を１か月として計算します。１か月に満たない日数については切捨てます。</t>
        </r>
      </text>
    </comment>
    <comment ref="G100" authorId="2" shapeId="0" xr:uid="{00000000-0006-0000-0100-000028000000}">
      <text>
        <r>
          <rPr>
            <sz val="11"/>
            <color indexed="81"/>
            <rFont val="BIZ UDゴシック"/>
            <family val="3"/>
            <charset val="128"/>
          </rPr>
          <t>・卒業（修了）から基準日（令和８年５月１日）までの期間（○年×月）が自動計算されます。日数までは計算されません。</t>
        </r>
      </text>
    </comment>
    <comment ref="I100" authorId="0" shapeId="0" xr:uid="{1C8634EC-F935-4490-83AD-AA28C48F031E}">
      <text>
        <r>
          <rPr>
            <sz val="9"/>
            <color indexed="81"/>
            <rFont val="BIZ UDゴシック"/>
            <family val="3"/>
            <charset val="128"/>
          </rPr>
          <t>・卒業（修了）から基準日（令和８年５月１日）までの期間の８割年数が自動計算されます。</t>
        </r>
      </text>
    </comment>
    <comment ref="F103" authorId="2" shapeId="0" xr:uid="{00000000-0006-0000-0100-000029000000}">
      <text>
        <r>
          <rPr>
            <sz val="11"/>
            <color indexed="81"/>
            <rFont val="BIZ UDゴシック"/>
            <family val="3"/>
            <charset val="128"/>
          </rPr>
          <t>職務経歴のうち受験資格に該当する通算期間合計が、「５年」もしくは「最終学歴卒業（修了）から基準日までの期間の８割年数」のいずれか長い方の年数以上であるかを判定します。
受験資格を満たしている場合には「OK」、満たしていない場合には「NG」と表示されます。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犬塚</author>
    <author>髙畑　幸平</author>
    <author>福岡市</author>
  </authors>
  <commentList>
    <comment ref="P2" authorId="0" shapeId="0" xr:uid="{00000000-0006-0000-0300-000001000000}">
      <text>
        <r>
          <rPr>
            <b/>
            <sz val="11"/>
            <color indexed="81"/>
            <rFont val="ＭＳ ゴシック"/>
            <family val="3"/>
            <charset val="128"/>
          </rPr>
          <t>R8.4.1現在の年齢が自動計算されます。</t>
        </r>
      </text>
    </comment>
    <comment ref="Q2" authorId="0" shapeId="0" xr:uid="{00000000-0006-0000-0300-000002000000}">
      <text>
        <r>
          <rPr>
            <b/>
            <sz val="11"/>
            <color indexed="81"/>
            <rFont val="BIZ UDPゴシック"/>
            <family val="3"/>
            <charset val="128"/>
          </rPr>
          <t>入力不要</t>
        </r>
      </text>
    </comment>
    <comment ref="Q5" authorId="1" shapeId="0" xr:uid="{00000000-0006-0000-0300-000003000000}">
      <text>
        <r>
          <rPr>
            <b/>
            <sz val="10"/>
            <color indexed="81"/>
            <rFont val="ＭＳ ゴシック"/>
            <family val="3"/>
            <charset val="128"/>
          </rPr>
          <t>〇　原則、月の初日から末日まで勤務した場合を、１か月とします。
〇　月の途中から勤務した場合は、翌月の同一１日前までを１か月として、残りの日数が〇〇日間となります。
（例：２月15日から11月28日 ⇒ ９か月14日間）
〇　月の途中まで勤務した場合は、勤務最終月の初日から勤務した日までが〇〇日間となります。
（例：６月１日から12月15日 ⇒ ６か月15日間）</t>
        </r>
      </text>
    </comment>
    <comment ref="O6" authorId="0" shapeId="0" xr:uid="{00000000-0006-0000-0300-000004000000}">
      <text>
        <r>
          <rPr>
            <b/>
            <sz val="11"/>
            <color indexed="81"/>
            <rFont val="ＭＳ ゴシック"/>
            <family val="3"/>
            <charset val="128"/>
          </rPr>
          <t>【受験資格】
　受験資格の【該当】・【非該当】を選択してください。
　※受験資格に該当しない職務経歴の例
　　・勤続年数１年未満　・週30時間未満　→　【非該当】　
　※同一の勤務先で雇用形態が変更になる等、該当・非該当の期間が混在する場合は、入力箇所を分けて記載するようにしてください。</t>
        </r>
      </text>
    </comment>
    <comment ref="P7" authorId="1" shapeId="0" xr:uid="{00000000-0006-0000-0300-000005000000}">
      <text>
        <r>
          <rPr>
            <b/>
            <sz val="9"/>
            <color indexed="81"/>
            <rFont val="MS P ゴシック"/>
            <family val="3"/>
            <charset val="128"/>
          </rPr>
          <t>現在在職中の場合は、2026/8/1と入力してください。</t>
        </r>
      </text>
    </comment>
    <comment ref="B8" authorId="0" shapeId="0" xr:uid="{00000000-0006-0000-0300-000006000000}">
      <text>
        <r>
          <rPr>
            <b/>
            <sz val="11"/>
            <color indexed="81"/>
            <rFont val="ＭＳ ゴシック"/>
            <family val="3"/>
            <charset val="128"/>
          </rPr>
          <t>在職中の場合は、【在職中】のプルダウンを選択してください。</t>
        </r>
      </text>
    </comment>
    <comment ref="C8" authorId="0" shapeId="0" xr:uid="{00000000-0006-0000-0300-000007000000}">
      <text>
        <r>
          <rPr>
            <b/>
            <sz val="11"/>
            <color indexed="81"/>
            <rFont val="ＭＳ ゴシック"/>
            <family val="3"/>
            <charset val="128"/>
          </rPr>
          <t>【退職理由】
　以下から選択し、入力してください。
　①自己都合による退職　（②を除く。）　
　②会社等の勧奨による退職　
　③定年による退職
　④契約期間の満了による退職
　⑤移籍出向による退職　
　⑥天災その他やむを得ない理由による解雇
　⑦事業縮小等による解雇　
　⑧その他の理由による解雇
　　（詳細を入力してください。）
　⑨その他の理由
　　（詳細を入力してください。）</t>
        </r>
      </text>
    </comment>
    <comment ref="Q11" authorId="1" shapeId="0" xr:uid="{00000000-0006-0000-0300-000008000000}">
      <text>
        <r>
          <rPr>
            <b/>
            <sz val="10"/>
            <color indexed="81"/>
            <rFont val="ＭＳ ゴシック"/>
            <family val="3"/>
            <charset val="128"/>
          </rPr>
          <t>〇　原則、月の初日から末日まで勤務した場合を、１か月とします。
〇　月の途中から勤務した場合は、翌月の同一１日前までを１か月として、残りの日数が〇〇日間となります。
（例：２月15日から11月28日 ⇒ ９か月14日間）
〇　月の途中まで勤務した場合は、勤務最終月の初日から勤務した日までが〇〇日間となります。
（例：６月１日から12月15日 ⇒ ６か月15日間）</t>
        </r>
      </text>
    </comment>
    <comment ref="O12" authorId="0" shapeId="0" xr:uid="{00000000-0006-0000-0300-000009000000}">
      <text>
        <r>
          <rPr>
            <b/>
            <sz val="11"/>
            <color indexed="81"/>
            <rFont val="ＭＳ ゴシック"/>
            <family val="3"/>
            <charset val="128"/>
          </rPr>
          <t>【受験資格】
　受験資格の【該当】・【非該当】を選択してください。
　※受験資格に該当しない職務経歴の例
　　・勤続年数１年未満　・週30時間未満　→　【非該当】　
　※同一の勤務先で雇用形態が変更になる等、該当・非該当の期間が混在する場合は、入力箇所を分けて記載するようにしてください。</t>
        </r>
      </text>
    </comment>
    <comment ref="C14" authorId="0" shapeId="0" xr:uid="{00000000-0006-0000-0300-00000A000000}">
      <text>
        <r>
          <rPr>
            <b/>
            <sz val="11"/>
            <color indexed="81"/>
            <rFont val="ＭＳ ゴシック"/>
            <family val="3"/>
            <charset val="128"/>
          </rPr>
          <t>【退職理由】
　以下から選択し、入力してください。
　①自己都合による退職　（②を除く。）　
　②会社等の勧奨による退職　
　③定年による退職
　④契約期間の満了による退職
　⑤移籍出向による退職　
　⑥天災その他やむを得ない理由による解雇
　⑦事業縮小等による解雇　
　⑧その他の理由による解雇
　　（詳細を入力してください。）
　⑨その他の理由
　　（詳細を入力してください。）</t>
        </r>
      </text>
    </comment>
    <comment ref="Q17" authorId="1" shapeId="0" xr:uid="{00000000-0006-0000-0300-00000B000000}">
      <text>
        <r>
          <rPr>
            <b/>
            <sz val="10"/>
            <color indexed="81"/>
            <rFont val="ＭＳ ゴシック"/>
            <family val="3"/>
            <charset val="128"/>
          </rPr>
          <t>〇　原則、月の初日から末日まで勤務した場合を、１か月とします。
〇　月の途中から勤務した場合は、翌月の同一１日前までを１か月として、残りの日数が〇〇日間となります。
（例：２月15日から11月28日 ⇒ ９か月14日間）
〇　月の途中まで勤務した場合は、勤務最終月の初日から勤務した日までが〇〇日間となります。
（例：６月１日から12月15日 ⇒ ６か月15日間）</t>
        </r>
      </text>
    </comment>
    <comment ref="O18" authorId="0" shapeId="0" xr:uid="{00000000-0006-0000-0300-00000C000000}">
      <text>
        <r>
          <rPr>
            <b/>
            <sz val="11"/>
            <color indexed="81"/>
            <rFont val="ＭＳ ゴシック"/>
            <family val="3"/>
            <charset val="128"/>
          </rPr>
          <t>【受験資格】
　受験資格の【該当】・【非該当】を選択してください。
　※受験資格に該当しない職務経歴の例
　　・勤続年数１年未満　・週30時間未満　→　【非該当】　
　※同一の勤務先で雇用形態が変更になる等、該当・非該当の期間が混在する場合は、入力箇所を分けて記載するようにしてください。</t>
        </r>
      </text>
    </comment>
    <comment ref="C20" authorId="0" shapeId="0" xr:uid="{00000000-0006-0000-0300-00000D000000}">
      <text>
        <r>
          <rPr>
            <b/>
            <sz val="11"/>
            <color indexed="81"/>
            <rFont val="ＭＳ ゴシック"/>
            <family val="3"/>
            <charset val="128"/>
          </rPr>
          <t>【退職理由】
　以下から選択し、入力してください。
　①自己都合による退職　（②を除く。）　
　②会社等の勧奨による退職　
　③定年による退職
　④契約期間の満了による退職
　⑤移籍出向による退職　
　⑥天災その他やむを得ない理由による解雇
　⑦事業縮小等による解雇　
　⑧その他の理由による解雇
　　（詳細を入力してください。）
　⑨その他の理由
　　（詳細を入力してください。）</t>
        </r>
      </text>
    </comment>
    <comment ref="Q23" authorId="1" shapeId="0" xr:uid="{00000000-0006-0000-0300-00000E000000}">
      <text>
        <r>
          <rPr>
            <b/>
            <sz val="10"/>
            <color indexed="81"/>
            <rFont val="ＭＳ ゴシック"/>
            <family val="3"/>
            <charset val="128"/>
          </rPr>
          <t>〇　原則、月の初日から末日まで勤務した場合を、１か月とします。
〇　月の途中から勤務した場合は、翌月の同一１日前までを１か月として、残りの日数が〇〇日間となります。
（例：２月15日から11月28日 ⇒ ９か月14日間）
〇　月の途中まで勤務した場合は、勤務最終月の初日から勤務した日までが〇〇日間となります。
（例：６月１日から12月15日 ⇒ ６か月15日間）</t>
        </r>
      </text>
    </comment>
    <comment ref="O24" authorId="0" shapeId="0" xr:uid="{00000000-0006-0000-0300-00000F000000}">
      <text>
        <r>
          <rPr>
            <b/>
            <sz val="11"/>
            <color indexed="81"/>
            <rFont val="ＭＳ ゴシック"/>
            <family val="3"/>
            <charset val="128"/>
          </rPr>
          <t>【受験資格】
　受験資格の【該当】・【非該当】を選択してください。
　※受験資格に該当しない職務経歴の例
　　・勤続年数１年未満　・週30時間未満　→　【非該当】　
　※同一の勤務先で雇用形態が変更になる等、該当・非該当の期間が混在する場合は、入力箇所を分けて記載するようにしてください。</t>
        </r>
      </text>
    </comment>
    <comment ref="C26" authorId="0" shapeId="0" xr:uid="{00000000-0006-0000-0300-000010000000}">
      <text>
        <r>
          <rPr>
            <b/>
            <sz val="11"/>
            <color indexed="81"/>
            <rFont val="ＭＳ ゴシック"/>
            <family val="3"/>
            <charset val="128"/>
          </rPr>
          <t>【退職理由】
　以下から選択し、入力してください。
　①自己都合による退職　（②を除く。）　
　②会社等の勧奨による退職　
　③定年による退職
　④契約期間の満了による退職
　⑤移籍出向による退職　
　⑥天災その他やむを得ない理由による解雇
　⑦事業縮小等による解雇　
　⑧その他の理由による解雇
　　（詳細を入力してください。）
　⑨その他の理由
　　（詳細を入力してください。）</t>
        </r>
      </text>
    </comment>
    <comment ref="Q29" authorId="1" shapeId="0" xr:uid="{00000000-0006-0000-0300-000011000000}">
      <text>
        <r>
          <rPr>
            <b/>
            <sz val="10"/>
            <color indexed="81"/>
            <rFont val="ＭＳ ゴシック"/>
            <family val="3"/>
            <charset val="128"/>
          </rPr>
          <t>〇　原則、月の初日から末日まで勤務した場合を、１か月とします。
〇　月の途中から勤務した場合は、翌月の同一１日前までを１か月として、残りの日数が〇〇日間となります。
（例：２月15日から11月28日 ⇒ ９か月14日間）
〇　月の途中まで勤務した場合は、勤務最終月の初日から勤務した日までが〇〇日間となります。
（例：６月１日から12月15日 ⇒ ６か月15日間）</t>
        </r>
      </text>
    </comment>
    <comment ref="O30" authorId="0" shapeId="0" xr:uid="{00000000-0006-0000-0300-000012000000}">
      <text>
        <r>
          <rPr>
            <b/>
            <sz val="11"/>
            <color indexed="81"/>
            <rFont val="ＭＳ ゴシック"/>
            <family val="3"/>
            <charset val="128"/>
          </rPr>
          <t>【受験資格】
　受験資格の【該当】・【非該当】を選択してください。
　※受験資格に該当しない職務経歴の例
　　・勤続年数１年未満　・週30時間未満　→　【非該当】　
　※同一の勤務先で雇用形態が変更になる等、該当・非該当の期間が混在する場合は、入力箇所を分けて記載するようにしてください。</t>
        </r>
      </text>
    </comment>
    <comment ref="C32" authorId="0" shapeId="0" xr:uid="{00000000-0006-0000-0300-000013000000}">
      <text>
        <r>
          <rPr>
            <b/>
            <sz val="11"/>
            <color indexed="81"/>
            <rFont val="ＭＳ ゴシック"/>
            <family val="3"/>
            <charset val="128"/>
          </rPr>
          <t>【退職理由】
　以下から選択し、入力してください。
　①自己都合による退職　（②を除く。）　
　②会社等の勧奨による退職　
　③定年による退職
　④契約期間の満了による退職
　⑤移籍出向による退職　
　⑥天災その他やむを得ない理由による解雇
　⑦事業縮小等による解雇　
　⑧その他の理由による解雇
　　（詳細を入力してください。）
　⑨その他の理由
　　（詳細を入力してください。）</t>
        </r>
      </text>
    </comment>
    <comment ref="Q35" authorId="1" shapeId="0" xr:uid="{00000000-0006-0000-0300-000014000000}">
      <text>
        <r>
          <rPr>
            <b/>
            <sz val="10"/>
            <color indexed="81"/>
            <rFont val="ＭＳ ゴシック"/>
            <family val="3"/>
            <charset val="128"/>
          </rPr>
          <t>〇　原則、月の初日から末日まで勤務した場合を、１か月とします。
〇　月の途中から勤務した場合は、翌月の同一１日前までを１か月として、残りの日数が〇〇日間となります。
（例：２月15日から11月28日 ⇒ ９か月14日間）
〇　月の途中まで勤務した場合は、勤務最終月の初日から勤務した日までが〇〇日間となります。
（例：６月１日から12月15日 ⇒ ６か月15日間）</t>
        </r>
      </text>
    </comment>
    <comment ref="O36" authorId="0" shapeId="0" xr:uid="{00000000-0006-0000-0300-000015000000}">
      <text>
        <r>
          <rPr>
            <b/>
            <sz val="11"/>
            <color indexed="81"/>
            <rFont val="ＭＳ ゴシック"/>
            <family val="3"/>
            <charset val="128"/>
          </rPr>
          <t>【受験資格】
　受験資格の【該当】・【非該当】を選択してください。
　※受験資格に該当しない職務経歴の例
　　・勤続年数１年未満　・週30時間未満　→　【非該当】　
　※同一の勤務先で雇用形態が変更になる等、該当・非該当の期間が混在する場合は、入力箇所を分けて記載するようにしてください。</t>
        </r>
      </text>
    </comment>
    <comment ref="C38" authorId="0" shapeId="0" xr:uid="{00000000-0006-0000-0300-000016000000}">
      <text>
        <r>
          <rPr>
            <b/>
            <sz val="11"/>
            <color indexed="81"/>
            <rFont val="ＭＳ ゴシック"/>
            <family val="3"/>
            <charset val="128"/>
          </rPr>
          <t>【退職理由】
　以下から選択し、入力してください。
　①自己都合による退職　（②を除く。）　
　②会社等の勧奨による退職　
　③定年による退職
　④契約期間の満了による退職
　⑤移籍出向による退職　
　⑥天災その他やむを得ない理由による解雇
　⑦事業縮小等による解雇　
　⑧その他の理由による解雇
　　（詳細を入力してください。）
　⑨その他の理由
　　（詳細を入力してください。）</t>
        </r>
      </text>
    </comment>
    <comment ref="Q41" authorId="1" shapeId="0" xr:uid="{00000000-0006-0000-0300-000017000000}">
      <text>
        <r>
          <rPr>
            <b/>
            <sz val="10"/>
            <color indexed="81"/>
            <rFont val="ＭＳ ゴシック"/>
            <family val="3"/>
            <charset val="128"/>
          </rPr>
          <t>〇　原則、月の初日から末日まで勤務した場合を、１か月とします。
〇　月の途中から勤務した場合は、翌月の同一１日前までを１か月として、残りの日数が〇〇日間となります。
（例：２月15日から11月28日 ⇒ ９か月14日間）
〇　月の途中まで勤務した場合は、勤務最終月の初日から勤務した日までが〇〇日間となります。
（例：６月１日から12月15日 ⇒ ６か月15日間）</t>
        </r>
      </text>
    </comment>
    <comment ref="O42" authorId="0" shapeId="0" xr:uid="{00000000-0006-0000-0300-000018000000}">
      <text>
        <r>
          <rPr>
            <b/>
            <sz val="11"/>
            <color indexed="81"/>
            <rFont val="ＭＳ ゴシック"/>
            <family val="3"/>
            <charset val="128"/>
          </rPr>
          <t>【受験資格】
　受験資格の【該当】・【非該当】を選択してください。
　※受験資格に該当しない職務経歴の例
　　・勤続年数１年未満　・週30時間未満　→　【非該当】　
　※同一の勤務先で雇用形態が変更になる等、該当・非該当の期間が混在する場合は、入力箇所を分けて記載するようにしてください。</t>
        </r>
      </text>
    </comment>
    <comment ref="C44" authorId="0" shapeId="0" xr:uid="{00000000-0006-0000-0300-000019000000}">
      <text>
        <r>
          <rPr>
            <b/>
            <sz val="11"/>
            <color indexed="81"/>
            <rFont val="ＭＳ ゴシック"/>
            <family val="3"/>
            <charset val="128"/>
          </rPr>
          <t>【退職理由】
　以下から選択し、入力してください。
　①自己都合による退職　（②を除く。）　
　②会社等の勧奨による退職　
　③定年による退職
　④契約期間の満了による退職
　⑤移籍出向による退職　
　⑥天災その他やむを得ない理由による解雇
　⑦事業縮小等による解雇　
　⑧その他の理由による解雇
　　（詳細を入力してください。）
　⑨その他の理由
　　（詳細を入力してください。）</t>
        </r>
      </text>
    </comment>
    <comment ref="Q47" authorId="1" shapeId="0" xr:uid="{00000000-0006-0000-0300-00001A000000}">
      <text>
        <r>
          <rPr>
            <b/>
            <sz val="10"/>
            <color indexed="81"/>
            <rFont val="ＭＳ ゴシック"/>
            <family val="3"/>
            <charset val="128"/>
          </rPr>
          <t>〇　原則、月の初日から末日まで勤務した場合を、１か月とします。
〇　月の途中から勤務した場合は、翌月の同一１日前までを１か月として、残りの日数が〇〇日間となります。
（例：２月15日から11月28日 ⇒ ９か月14日間）
〇　月の途中まで勤務した場合は、勤務最終月の初日から勤務した日までが〇〇日間となります。
（例：６月１日から12月15日 ⇒ ６か月15日間）</t>
        </r>
      </text>
    </comment>
    <comment ref="O48" authorId="0" shapeId="0" xr:uid="{00000000-0006-0000-0300-00001B000000}">
      <text>
        <r>
          <rPr>
            <b/>
            <sz val="11"/>
            <color indexed="81"/>
            <rFont val="ＭＳ ゴシック"/>
            <family val="3"/>
            <charset val="128"/>
          </rPr>
          <t>【受験資格】
　受験資格の【該当】・【非該当】を選択してください。
　※受験資格に該当しない職務経歴の例
　　・勤続年数１年未満　・週30時間未満　→　【非該当】　
　※同一の勤務先で雇用形態が変更になる等、該当・非該当の期間が混在する場合は、入力箇所を分けて記載するようにしてください。</t>
        </r>
      </text>
    </comment>
    <comment ref="C50" authorId="0" shapeId="0" xr:uid="{00000000-0006-0000-0300-00001C000000}">
      <text>
        <r>
          <rPr>
            <b/>
            <sz val="11"/>
            <color indexed="81"/>
            <rFont val="ＭＳ ゴシック"/>
            <family val="3"/>
            <charset val="128"/>
          </rPr>
          <t>【退職理由】
　以下から選択し、入力してください。
　①自己都合による退職　（②を除く。）　
　②会社等の勧奨による退職　
　③定年による退職
　④契約期間の満了による退職
　⑤移籍出向による退職　
　⑥天災その他やむを得ない理由による解雇
　⑦事業縮小等による解雇　
　⑧その他の理由による解雇
　　（詳細を入力してください。）
　⑨その他の理由
　　（詳細を入力してください。）</t>
        </r>
      </text>
    </comment>
    <comment ref="Q53" authorId="1" shapeId="0" xr:uid="{00000000-0006-0000-0300-00001D000000}">
      <text>
        <r>
          <rPr>
            <b/>
            <sz val="10"/>
            <color indexed="81"/>
            <rFont val="ＭＳ ゴシック"/>
            <family val="3"/>
            <charset val="128"/>
          </rPr>
          <t>〇　原則、月の初日から末日まで勤務した場合を、１か月とします。
〇　月の途中から勤務した場合は、翌月の同一１日前までを１か月として、残りの日数が〇〇日間となります。
（例：２月15日から11月28日 ⇒ ９か月14日間）
〇　月の途中まで勤務した場合は、勤務最終月の初日から勤務した日までが〇〇日間となります。
（例：６月１日から12月15日 ⇒ ６か月15日間）</t>
        </r>
      </text>
    </comment>
    <comment ref="O54" authorId="0" shapeId="0" xr:uid="{00000000-0006-0000-0300-00001E000000}">
      <text>
        <r>
          <rPr>
            <b/>
            <sz val="11"/>
            <color indexed="81"/>
            <rFont val="ＭＳ ゴシック"/>
            <family val="3"/>
            <charset val="128"/>
          </rPr>
          <t>【受験資格】
　受験資格の【該当】・【非該当】を選択してください。
　※受験資格に該当しない職務経歴の例
　　・勤続年数１年未満　・週30時間未満　→　【非該当】　
　※同一の勤務先で雇用形態が変更になる等、該当・非該当の期間が混在する場合は、入力箇所を分けて記載するようにしてください。</t>
        </r>
      </text>
    </comment>
    <comment ref="C56" authorId="0" shapeId="0" xr:uid="{00000000-0006-0000-0300-00001F000000}">
      <text>
        <r>
          <rPr>
            <b/>
            <sz val="11"/>
            <color indexed="81"/>
            <rFont val="ＭＳ ゴシック"/>
            <family val="3"/>
            <charset val="128"/>
          </rPr>
          <t>【退職理由】
　以下から選択し、入力してください。
　①自己都合による退職　（②を除く。）　
　②会社等の勧奨による退職　
　③定年による退職
　④契約期間の満了による退職
　⑤移籍出向による退職　
　⑥天災その他やむを得ない理由による解雇
　⑦事業縮小等による解雇　
　⑧その他の理由による解雇
　　（詳細を入力してください。）
　⑨その他の理由
　　（詳細を入力してください。）</t>
        </r>
      </text>
    </comment>
    <comment ref="Q59" authorId="1" shapeId="0" xr:uid="{00000000-0006-0000-0300-000020000000}">
      <text>
        <r>
          <rPr>
            <b/>
            <sz val="10"/>
            <color indexed="81"/>
            <rFont val="ＭＳ ゴシック"/>
            <family val="3"/>
            <charset val="128"/>
          </rPr>
          <t>〇　原則、月の初日から末日まで勤務した場合を、１か月とします。
〇　月の途中から勤務した場合は、翌月の同一１日前までを１か月として、残りの日数が〇〇日間となります。
（例：２月15日から11月28日 ⇒ ９か月14日間）
〇　月の途中まで勤務した場合は、勤務最終月の初日から勤務した日までが〇〇日間となります。
（例：６月１日から12月15日 ⇒ ６か月15日間）</t>
        </r>
      </text>
    </comment>
    <comment ref="O60" authorId="0" shapeId="0" xr:uid="{00000000-0006-0000-0300-000021000000}">
      <text>
        <r>
          <rPr>
            <b/>
            <sz val="11"/>
            <color indexed="81"/>
            <rFont val="ＭＳ ゴシック"/>
            <family val="3"/>
            <charset val="128"/>
          </rPr>
          <t>【受験資格】
　受験資格の【該当】・【非該当】を選択してください。
　※受験資格に該当しない職務経歴の例
　　・勤続年数１年未満　・週30時間未満　→　【非該当】　
　※同一の勤務先で雇用形態が変更になる等、該当・非該当の期間が混在する場合は、入力箇所を分けて記載するようにしてください。</t>
        </r>
      </text>
    </comment>
    <comment ref="C62" authorId="0" shapeId="0" xr:uid="{00000000-0006-0000-0300-000022000000}">
      <text>
        <r>
          <rPr>
            <b/>
            <sz val="11"/>
            <color indexed="81"/>
            <rFont val="ＭＳ ゴシック"/>
            <family val="3"/>
            <charset val="128"/>
          </rPr>
          <t>【退職理由】
　以下から選択し、入力してください。
　①自己都合による退職　（②を除く。）　
　②会社等の勧奨による退職　
　③定年による退職
　④契約期間の満了による退職
　⑤移籍出向による退職　
　⑥天災その他やむを得ない理由による解雇
　⑦事業縮小等による解雇　
　⑧その他の理由による解雇
　　（詳細を入力してください。）
　⑨その他の理由
　　（詳細を入力してください。）</t>
        </r>
      </text>
    </comment>
    <comment ref="B65" authorId="1" shapeId="0" xr:uid="{00000000-0006-0000-0300-000023000000}">
      <text>
        <r>
          <rPr>
            <b/>
            <sz val="11"/>
            <color indexed="81"/>
            <rFont val="MS P ゴシック"/>
            <family val="3"/>
            <charset val="128"/>
          </rPr>
          <t>職務経歴のうち、受験資格欄で「該当」を選択したものの在職期間の合計が表示されます。</t>
        </r>
      </text>
    </comment>
    <comment ref="I68" authorId="0" shapeId="0" xr:uid="{00000000-0006-0000-0300-000024000000}">
      <text>
        <r>
          <rPr>
            <b/>
            <sz val="11"/>
            <color indexed="81"/>
            <rFont val="ＭＳ ゴシック"/>
            <family val="3"/>
            <charset val="128"/>
          </rPr>
          <t xml:space="preserve">【休業等】
</t>
        </r>
        <r>
          <rPr>
            <b/>
            <sz val="12"/>
            <color indexed="81"/>
            <rFont val="ＭＳ ゴシック"/>
            <family val="3"/>
            <charset val="128"/>
          </rPr>
          <t>職務経歴のうち、受験資格に該当する期間における１か月以上の休業等（病気休暇や休職等）の【有】・【無】を選択してください。
※【有】の場合は、「休業等の種類又は理由等」「休業開始日・終了日」を入力してください。
※休業等が９つ以上あり、欄が足りない場合は、備考欄に入力してください。
※備考欄に休業等の期間を記載した場合には、（３）の計算に盛り込むのを忘れないようにしてください。</t>
        </r>
      </text>
    </comment>
    <comment ref="G70" authorId="1" shapeId="0" xr:uid="{00000000-0006-0000-0300-000025000000}">
      <text>
        <r>
          <rPr>
            <b/>
            <sz val="10"/>
            <color indexed="81"/>
            <rFont val="ＭＳ ゴシック"/>
            <family val="3"/>
            <charset val="128"/>
          </rPr>
          <t>〇　在職期間の計算方法と同様の考え方で計算してください。</t>
        </r>
      </text>
    </comment>
    <comment ref="K70" authorId="2" shapeId="0" xr:uid="{00000000-0006-0000-0300-000026000000}">
      <text>
        <r>
          <rPr>
            <b/>
            <sz val="11"/>
            <color indexed="81"/>
            <rFont val="ＭＳ ゴシック"/>
            <family val="3"/>
            <charset val="128"/>
          </rPr>
          <t>【備考】
特記事項がある場合は、入力してください。
（記載例をご参照ください。）</t>
        </r>
      </text>
    </comment>
    <comment ref="B94" authorId="1" shapeId="0" xr:uid="{00000000-0006-0000-0300-000027000000}">
      <text>
        <r>
          <rPr>
            <b/>
            <sz val="10"/>
            <color indexed="81"/>
            <rFont val="MS P ゴシック"/>
            <family val="3"/>
            <charset val="128"/>
          </rPr>
          <t>〇　受験資格に該当する在職期間合計から、職務経歴から除く休業等期間合計を差し引いたものを入力してください。
通算期間の合計は、12か月で１年、30日間を１か月として計算します。
１か月に満たない日数については切捨てます。</t>
        </r>
      </text>
    </comment>
    <comment ref="G101" authorId="1" shapeId="0" xr:uid="{00000000-0006-0000-0300-000028000000}">
      <text>
        <r>
          <rPr>
            <b/>
            <sz val="11"/>
            <color indexed="81"/>
            <rFont val="MS P ゴシック"/>
            <family val="3"/>
            <charset val="128"/>
          </rPr>
          <t>〇　卒業（修了）から基準日（令和８年５月１日）までの期間（○年×月）を計算して入力してください（日数まで計算する必要はありません。）。</t>
        </r>
      </text>
    </comment>
    <comment ref="F104" authorId="1" shapeId="0" xr:uid="{00000000-0006-0000-0300-000029000000}">
      <text>
        <r>
          <rPr>
            <b/>
            <sz val="11"/>
            <color indexed="81"/>
            <rFont val="MS P ゴシック"/>
            <family val="3"/>
            <charset val="128"/>
          </rPr>
          <t>職務経歴のうち受験資格に該当する通算期間合計が、「５年」もしくは「最終学歴卒業（修了）から基準日までの期間の８割年数」のいずれか長い方の年数以上であるかを判定します。
受験資格を満たしている場合には「OK」、満たしていない場合には「NG」と表示されます。</t>
        </r>
      </text>
    </comment>
  </commentList>
</comments>
</file>

<file path=xl/sharedStrings.xml><?xml version="1.0" encoding="utf-8"?>
<sst xmlns="http://schemas.openxmlformats.org/spreadsheetml/2006/main" count="539" uniqueCount="239">
  <si>
    <t>＜注意事項＞</t>
    <rPh sb="1" eb="5">
      <t>チュウイジコウ</t>
    </rPh>
    <phoneticPr fontId="2"/>
  </si>
  <si>
    <t>募集区分</t>
    <rPh sb="0" eb="4">
      <t>ボシュウクブン</t>
    </rPh>
    <phoneticPr fontId="2"/>
  </si>
  <si>
    <t>氏名</t>
    <rPh sb="0" eb="2">
      <t>シメイ</t>
    </rPh>
    <phoneticPr fontId="2"/>
  </si>
  <si>
    <t>職務経歴書</t>
    <rPh sb="0" eb="1">
      <t>ショク</t>
    </rPh>
    <rPh sb="1" eb="2">
      <t>ツトム</t>
    </rPh>
    <rPh sb="2" eb="3">
      <t>ヘ</t>
    </rPh>
    <rPh sb="3" eb="4">
      <t>レキ</t>
    </rPh>
    <rPh sb="4" eb="5">
      <t>ショ</t>
    </rPh>
    <phoneticPr fontId="2"/>
  </si>
  <si>
    <t>生年月日</t>
    <rPh sb="0" eb="4">
      <t>セイネンガッピ</t>
    </rPh>
    <phoneticPr fontId="2"/>
  </si>
  <si>
    <t>年齢</t>
    <phoneticPr fontId="2"/>
  </si>
  <si>
    <t>受験番号</t>
    <rPh sb="0" eb="4">
      <t>ジュケンバンゴウ</t>
    </rPh>
    <phoneticPr fontId="2"/>
  </si>
  <si>
    <t>(１)職務経歴</t>
    <rPh sb="3" eb="4">
      <t>ショク</t>
    </rPh>
    <rPh sb="4" eb="5">
      <t>ツトム</t>
    </rPh>
    <rPh sb="5" eb="6">
      <t>ヘ</t>
    </rPh>
    <rPh sb="6" eb="7">
      <t>レキ</t>
    </rPh>
    <phoneticPr fontId="2"/>
  </si>
  <si>
    <t>勤務先</t>
    <rPh sb="0" eb="3">
      <t>キンムサキ</t>
    </rPh>
    <phoneticPr fontId="2"/>
  </si>
  <si>
    <t>所属
(所在地)</t>
    <rPh sb="0" eb="2">
      <t>ショゾク</t>
    </rPh>
    <phoneticPr fontId="2"/>
  </si>
  <si>
    <t>役職</t>
    <rPh sb="0" eb="2">
      <t>ヤクショク</t>
    </rPh>
    <phoneticPr fontId="2"/>
  </si>
  <si>
    <t>担当した具体的な職務内容</t>
    <rPh sb="0" eb="2">
      <t>タントウ</t>
    </rPh>
    <rPh sb="4" eb="5">
      <t>グ</t>
    </rPh>
    <rPh sb="5" eb="6">
      <t>カラダ</t>
    </rPh>
    <rPh sb="6" eb="7">
      <t>テキ</t>
    </rPh>
    <rPh sb="8" eb="9">
      <t>ショク</t>
    </rPh>
    <rPh sb="9" eb="10">
      <t>ツトム</t>
    </rPh>
    <rPh sb="10" eb="11">
      <t>ナイ</t>
    </rPh>
    <rPh sb="11" eb="12">
      <t>カタチ</t>
    </rPh>
    <phoneticPr fontId="2"/>
  </si>
  <si>
    <t>受験
資格</t>
    <rPh sb="0" eb="2">
      <t>ジュケン</t>
    </rPh>
    <rPh sb="3" eb="5">
      <t>シカク</t>
    </rPh>
    <phoneticPr fontId="2"/>
  </si>
  <si>
    <t>勤務開始日
勤務終了日</t>
    <rPh sb="0" eb="5">
      <t>キンムカイシビ</t>
    </rPh>
    <rPh sb="6" eb="11">
      <t>キンムシュウリョウビ</t>
    </rPh>
    <phoneticPr fontId="2"/>
  </si>
  <si>
    <t>期間</t>
    <rPh sb="0" eb="2">
      <t>キカン</t>
    </rPh>
    <phoneticPr fontId="2"/>
  </si>
  <si>
    <t>現在（最終）</t>
    <rPh sb="0" eb="2">
      <t>ゲンザイ</t>
    </rPh>
    <rPh sb="3" eb="5">
      <t>サイシュウ</t>
    </rPh>
    <phoneticPr fontId="2"/>
  </si>
  <si>
    <t>退職理由</t>
    <rPh sb="0" eb="4">
      <t>タイショクリユウ</t>
    </rPh>
    <phoneticPr fontId="2"/>
  </si>
  <si>
    <t>&lt;備考&gt;</t>
    <rPh sb="1" eb="3">
      <t>ビコウ</t>
    </rPh>
    <phoneticPr fontId="2"/>
  </si>
  <si>
    <t>休業開始日
休業終了日</t>
    <rPh sb="0" eb="5">
      <t>キュウギョウカイシビ</t>
    </rPh>
    <rPh sb="6" eb="8">
      <t>キュウギョウ</t>
    </rPh>
    <rPh sb="8" eb="11">
      <t>シュウリョウビ</t>
    </rPh>
    <phoneticPr fontId="2"/>
  </si>
  <si>
    <t>（３）受験資格に該当する通算期間</t>
    <rPh sb="3" eb="7">
      <t>ジュケンシカク</t>
    </rPh>
    <rPh sb="8" eb="10">
      <t>ガイトウ</t>
    </rPh>
    <rPh sb="12" eb="14">
      <t>ツウサン</t>
    </rPh>
    <rPh sb="14" eb="16">
      <t>キカン</t>
    </rPh>
    <phoneticPr fontId="2"/>
  </si>
  <si>
    <t>在職中</t>
    <rPh sb="0" eb="2">
      <t>ザイショク</t>
    </rPh>
    <rPh sb="2" eb="3">
      <t>チュウ</t>
    </rPh>
    <phoneticPr fontId="2"/>
  </si>
  <si>
    <t>在職期間</t>
    <rPh sb="0" eb="2">
      <t>ザイショク</t>
    </rPh>
    <rPh sb="2" eb="4">
      <t>キカン</t>
    </rPh>
    <phoneticPr fontId="2"/>
  </si>
  <si>
    <t>有</t>
    <rPh sb="0" eb="1">
      <t>アリ</t>
    </rPh>
    <phoneticPr fontId="2"/>
  </si>
  <si>
    <t>無</t>
    <rPh sb="0" eb="1">
      <t>ナシ</t>
    </rPh>
    <phoneticPr fontId="2"/>
  </si>
  <si>
    <t>現在</t>
    <rPh sb="0" eb="2">
      <t>ゲンザイ</t>
    </rPh>
    <phoneticPr fontId="2"/>
  </si>
  <si>
    <t>①</t>
    <phoneticPr fontId="2"/>
  </si>
  <si>
    <t>②</t>
    <phoneticPr fontId="2"/>
  </si>
  <si>
    <t>③</t>
    <phoneticPr fontId="2"/>
  </si>
  <si>
    <t>④</t>
    <phoneticPr fontId="2"/>
  </si>
  <si>
    <t>⑤</t>
    <phoneticPr fontId="2"/>
  </si>
  <si>
    <t>⑥</t>
    <phoneticPr fontId="2"/>
  </si>
  <si>
    <t>⑦</t>
    <phoneticPr fontId="2"/>
  </si>
  <si>
    <t>年数</t>
    <rPh sb="0" eb="2">
      <t>ネンスウ</t>
    </rPh>
    <phoneticPr fontId="2"/>
  </si>
  <si>
    <t>日数</t>
    <rPh sb="0" eb="2">
      <t>ニッスウ</t>
    </rPh>
    <phoneticPr fontId="2"/>
  </si>
  <si>
    <t>月数</t>
    <rPh sb="0" eb="2">
      <t>ツキスウ</t>
    </rPh>
    <phoneticPr fontId="2"/>
  </si>
  <si>
    <t>職歴基準日</t>
    <rPh sb="0" eb="2">
      <t>ショクレキ</t>
    </rPh>
    <rPh sb="2" eb="5">
      <t>キジュンビ</t>
    </rPh>
    <phoneticPr fontId="2"/>
  </si>
  <si>
    <t>年齢基準日</t>
    <rPh sb="0" eb="5">
      <t>ネンレイキジュンビ</t>
    </rPh>
    <phoneticPr fontId="2"/>
  </si>
  <si>
    <t>各在職期間の計算</t>
    <rPh sb="0" eb="1">
      <t>カク</t>
    </rPh>
    <rPh sb="1" eb="5">
      <t>ザイショクキカン</t>
    </rPh>
    <rPh sb="6" eb="8">
      <t>ケイサン</t>
    </rPh>
    <phoneticPr fontId="2"/>
  </si>
  <si>
    <t>在職期間の合計</t>
    <rPh sb="0" eb="4">
      <t>ザイショクキカン</t>
    </rPh>
    <rPh sb="5" eb="7">
      <t>ゴウケイ</t>
    </rPh>
    <phoneticPr fontId="2"/>
  </si>
  <si>
    <t>在職期間の
合計（年）</t>
    <rPh sb="0" eb="4">
      <t>ザイショクキカン</t>
    </rPh>
    <rPh sb="6" eb="8">
      <t>ゴウケイ</t>
    </rPh>
    <rPh sb="9" eb="10">
      <t>ネン</t>
    </rPh>
    <phoneticPr fontId="2"/>
  </si>
  <si>
    <t>在職期間の
合計（月）</t>
    <rPh sb="0" eb="4">
      <t>ザイショクキカン</t>
    </rPh>
    <rPh sb="6" eb="8">
      <t>ゴウケイ</t>
    </rPh>
    <rPh sb="9" eb="10">
      <t>ツキ</t>
    </rPh>
    <phoneticPr fontId="2"/>
  </si>
  <si>
    <t>在職期間の
合計（月→年）</t>
    <rPh sb="0" eb="4">
      <t>ザイショクキカン</t>
    </rPh>
    <rPh sb="6" eb="8">
      <t>ゴウケイ</t>
    </rPh>
    <rPh sb="9" eb="10">
      <t>ツキ</t>
    </rPh>
    <rPh sb="11" eb="12">
      <t>ネン</t>
    </rPh>
    <phoneticPr fontId="2"/>
  </si>
  <si>
    <t>在職期間の
合計（月→月）</t>
    <rPh sb="0" eb="4">
      <t>ザイショクキカン</t>
    </rPh>
    <rPh sb="6" eb="8">
      <t>ゴウケイ</t>
    </rPh>
    <rPh sb="9" eb="10">
      <t>ツキ</t>
    </rPh>
    <rPh sb="11" eb="12">
      <t>ツキ</t>
    </rPh>
    <phoneticPr fontId="2"/>
  </si>
  <si>
    <t>在職期間の
合計（日）</t>
    <rPh sb="0" eb="4">
      <t>ザイショクキカン</t>
    </rPh>
    <rPh sb="6" eb="8">
      <t>ゴウケイ</t>
    </rPh>
    <rPh sb="9" eb="10">
      <t>ニチ</t>
    </rPh>
    <phoneticPr fontId="2"/>
  </si>
  <si>
    <t>在職期間の
合計（日→月）</t>
    <rPh sb="0" eb="4">
      <t>ザイショクキカン</t>
    </rPh>
    <rPh sb="6" eb="8">
      <t>ゴウケイ</t>
    </rPh>
    <rPh sb="9" eb="10">
      <t>ニチ</t>
    </rPh>
    <rPh sb="11" eb="12">
      <t>ツキ</t>
    </rPh>
    <phoneticPr fontId="2"/>
  </si>
  <si>
    <t>在職期間の
合計（日→日）</t>
    <rPh sb="0" eb="4">
      <t>ザイショクキカン</t>
    </rPh>
    <rPh sb="6" eb="8">
      <t>ゴウケイ</t>
    </rPh>
    <rPh sb="9" eb="10">
      <t>ニチ</t>
    </rPh>
    <rPh sb="11" eb="12">
      <t>ニチ</t>
    </rPh>
    <phoneticPr fontId="2"/>
  </si>
  <si>
    <t>受験資格該当期間</t>
    <rPh sb="0" eb="2">
      <t>ジュケン</t>
    </rPh>
    <rPh sb="2" eb="4">
      <t>シカク</t>
    </rPh>
    <rPh sb="4" eb="6">
      <t>ガイトウ</t>
    </rPh>
    <rPh sb="6" eb="8">
      <t>キカン</t>
    </rPh>
    <phoneticPr fontId="2"/>
  </si>
  <si>
    <t>受験資格
該当期間（年）</t>
    <rPh sb="0" eb="2">
      <t>ジュケン</t>
    </rPh>
    <rPh sb="2" eb="4">
      <t>シカク</t>
    </rPh>
    <rPh sb="5" eb="7">
      <t>ガイトウ</t>
    </rPh>
    <rPh sb="7" eb="9">
      <t>キカン</t>
    </rPh>
    <rPh sb="10" eb="11">
      <t>ネン</t>
    </rPh>
    <phoneticPr fontId="2"/>
  </si>
  <si>
    <t>受験資格
該当期間（月）</t>
    <rPh sb="0" eb="2">
      <t>ジュケン</t>
    </rPh>
    <rPh sb="2" eb="4">
      <t>シカク</t>
    </rPh>
    <rPh sb="5" eb="7">
      <t>ガイトウ</t>
    </rPh>
    <rPh sb="7" eb="9">
      <t>キカン</t>
    </rPh>
    <rPh sb="10" eb="11">
      <t>ゲツ</t>
    </rPh>
    <phoneticPr fontId="2"/>
  </si>
  <si>
    <t>受験資格
該当期間（月→年）</t>
    <rPh sb="0" eb="4">
      <t>ジュケンシカク</t>
    </rPh>
    <rPh sb="5" eb="9">
      <t>ガイトウキカン</t>
    </rPh>
    <rPh sb="10" eb="11">
      <t>ツキ</t>
    </rPh>
    <rPh sb="12" eb="13">
      <t>ネン</t>
    </rPh>
    <phoneticPr fontId="2"/>
  </si>
  <si>
    <t>受験資格
該当期間（月→月）</t>
    <rPh sb="0" eb="2">
      <t>ジュケン</t>
    </rPh>
    <rPh sb="2" eb="4">
      <t>シカク</t>
    </rPh>
    <rPh sb="5" eb="7">
      <t>ガイトウ</t>
    </rPh>
    <rPh sb="7" eb="9">
      <t>キカン</t>
    </rPh>
    <rPh sb="10" eb="11">
      <t>ツキ</t>
    </rPh>
    <rPh sb="12" eb="13">
      <t>ツキ</t>
    </rPh>
    <phoneticPr fontId="2"/>
  </si>
  <si>
    <t>受験資格
該当期間（日）</t>
    <rPh sb="0" eb="4">
      <t>ジュケンシカク</t>
    </rPh>
    <rPh sb="5" eb="7">
      <t>ガイトウ</t>
    </rPh>
    <rPh sb="7" eb="9">
      <t>キカン</t>
    </rPh>
    <rPh sb="10" eb="11">
      <t>ニチ</t>
    </rPh>
    <phoneticPr fontId="2"/>
  </si>
  <si>
    <t>受験資格
該当期間（日→月）</t>
    <rPh sb="0" eb="2">
      <t>ジュケン</t>
    </rPh>
    <rPh sb="2" eb="4">
      <t>シカク</t>
    </rPh>
    <rPh sb="5" eb="7">
      <t>ガイトウ</t>
    </rPh>
    <rPh sb="7" eb="9">
      <t>キカン</t>
    </rPh>
    <rPh sb="10" eb="11">
      <t>ニチ</t>
    </rPh>
    <rPh sb="12" eb="13">
      <t>ツキ</t>
    </rPh>
    <phoneticPr fontId="2"/>
  </si>
  <si>
    <t>受験資格
該当期間（日→日）</t>
    <rPh sb="0" eb="4">
      <t>ジュケンシカク</t>
    </rPh>
    <rPh sb="5" eb="7">
      <t>ガイトウ</t>
    </rPh>
    <rPh sb="7" eb="9">
      <t>キカン</t>
    </rPh>
    <rPh sb="10" eb="11">
      <t>ニチ</t>
    </rPh>
    <rPh sb="12" eb="13">
      <t>ニチ</t>
    </rPh>
    <phoneticPr fontId="2"/>
  </si>
  <si>
    <t>受験資格
該当期間（年）</t>
    <rPh sb="0" eb="4">
      <t>ジュケンシカク</t>
    </rPh>
    <rPh sb="5" eb="9">
      <t>ガイトウキカン</t>
    </rPh>
    <rPh sb="10" eb="11">
      <t>ネン</t>
    </rPh>
    <phoneticPr fontId="2"/>
  </si>
  <si>
    <t>受験資格
該当期間（月）</t>
    <rPh sb="0" eb="4">
      <t>ジュケンシカク</t>
    </rPh>
    <rPh sb="5" eb="7">
      <t>ガイトウ</t>
    </rPh>
    <rPh sb="7" eb="9">
      <t>キカン</t>
    </rPh>
    <rPh sb="10" eb="11">
      <t>ツキ</t>
    </rPh>
    <phoneticPr fontId="2"/>
  </si>
  <si>
    <t>受験資格
該当期間（日）</t>
    <rPh sb="0" eb="4">
      <t>ジュケンシカク</t>
    </rPh>
    <rPh sb="5" eb="9">
      <t>ガイトウキカン</t>
    </rPh>
    <rPh sb="10" eb="11">
      <t>ニチ</t>
    </rPh>
    <phoneticPr fontId="2"/>
  </si>
  <si>
    <t>休業期間</t>
    <rPh sb="0" eb="4">
      <t>キュウギョウキカン</t>
    </rPh>
    <phoneticPr fontId="2"/>
  </si>
  <si>
    <t>該当・非該当の別</t>
    <rPh sb="0" eb="2">
      <t>ガイトウ</t>
    </rPh>
    <rPh sb="3" eb="6">
      <t>ヒガイトウ</t>
    </rPh>
    <rPh sb="7" eb="8">
      <t>ベツ</t>
    </rPh>
    <phoneticPr fontId="2"/>
  </si>
  <si>
    <t>該当の年数</t>
    <rPh sb="0" eb="2">
      <t>ガイトウ</t>
    </rPh>
    <rPh sb="3" eb="5">
      <t>ネンスウ</t>
    </rPh>
    <phoneticPr fontId="2"/>
  </si>
  <si>
    <t>該当の月数</t>
    <rPh sb="0" eb="2">
      <t>ガイトウ</t>
    </rPh>
    <rPh sb="3" eb="5">
      <t>ツキスウ</t>
    </rPh>
    <phoneticPr fontId="2"/>
  </si>
  <si>
    <t>該当の日数</t>
    <rPh sb="0" eb="2">
      <t>ガイトウ</t>
    </rPh>
    <rPh sb="3" eb="5">
      <t>ニッスウ</t>
    </rPh>
    <phoneticPr fontId="2"/>
  </si>
  <si>
    <t>該当</t>
    <rPh sb="0" eb="2">
      <t>ガイトウ</t>
    </rPh>
    <phoneticPr fontId="2"/>
  </si>
  <si>
    <t>非該当</t>
    <rPh sb="0" eb="3">
      <t>ヒガイトウ</t>
    </rPh>
    <phoneticPr fontId="2"/>
  </si>
  <si>
    <t>休業等の
期間（年）</t>
    <rPh sb="0" eb="3">
      <t>キュウギョウトウ</t>
    </rPh>
    <rPh sb="5" eb="7">
      <t>キカン</t>
    </rPh>
    <rPh sb="8" eb="9">
      <t>ネン</t>
    </rPh>
    <phoneticPr fontId="2"/>
  </si>
  <si>
    <t>休業等の
期間（月）</t>
    <rPh sb="0" eb="3">
      <t>キュウギョウトウ</t>
    </rPh>
    <rPh sb="5" eb="7">
      <t>キカン</t>
    </rPh>
    <rPh sb="8" eb="9">
      <t>ゲツ</t>
    </rPh>
    <phoneticPr fontId="2"/>
  </si>
  <si>
    <t>休業等の
期間（月→年）</t>
    <rPh sb="0" eb="3">
      <t>キュウギョウトウ</t>
    </rPh>
    <rPh sb="5" eb="7">
      <t>キカン</t>
    </rPh>
    <rPh sb="8" eb="9">
      <t>ツキ</t>
    </rPh>
    <rPh sb="10" eb="11">
      <t>ネン</t>
    </rPh>
    <phoneticPr fontId="2"/>
  </si>
  <si>
    <t>休業等の
期間（月→月）</t>
    <rPh sb="0" eb="3">
      <t>キュウギョウトウ</t>
    </rPh>
    <rPh sb="5" eb="7">
      <t>キカン</t>
    </rPh>
    <rPh sb="8" eb="9">
      <t>ツキ</t>
    </rPh>
    <rPh sb="10" eb="11">
      <t>ツキ</t>
    </rPh>
    <phoneticPr fontId="2"/>
  </si>
  <si>
    <t>休業等の
期間（日）</t>
    <rPh sb="0" eb="3">
      <t>キュウギョウトウ</t>
    </rPh>
    <rPh sb="5" eb="7">
      <t>キカン</t>
    </rPh>
    <rPh sb="8" eb="9">
      <t>ニチ</t>
    </rPh>
    <phoneticPr fontId="2"/>
  </si>
  <si>
    <t>休業等の
期間（日→月）</t>
    <rPh sb="0" eb="3">
      <t>キュウギョウトウ</t>
    </rPh>
    <rPh sb="5" eb="7">
      <t>キカン</t>
    </rPh>
    <rPh sb="8" eb="9">
      <t>ニチ</t>
    </rPh>
    <rPh sb="10" eb="11">
      <t>ツキ</t>
    </rPh>
    <phoneticPr fontId="2"/>
  </si>
  <si>
    <t>休業等の
期間（日→日）</t>
    <rPh sb="0" eb="3">
      <t>キュウギョウトウ</t>
    </rPh>
    <rPh sb="5" eb="7">
      <t>キカン</t>
    </rPh>
    <rPh sb="8" eb="9">
      <t>ニチ</t>
    </rPh>
    <rPh sb="10" eb="11">
      <t>ニチ</t>
    </rPh>
    <phoneticPr fontId="2"/>
  </si>
  <si>
    <t>休業等の
期間（月）</t>
    <rPh sb="0" eb="3">
      <t>キュウギョウトウ</t>
    </rPh>
    <rPh sb="5" eb="7">
      <t>キカン</t>
    </rPh>
    <rPh sb="8" eb="9">
      <t>ツキ</t>
    </rPh>
    <phoneticPr fontId="2"/>
  </si>
  <si>
    <t>⑧</t>
    <phoneticPr fontId="2"/>
  </si>
  <si>
    <t>⑨</t>
    <phoneticPr fontId="2"/>
  </si>
  <si>
    <t>休業等の種類又は理由等</t>
    <rPh sb="0" eb="2">
      <t>キュウギョウ</t>
    </rPh>
    <rPh sb="2" eb="3">
      <t>ナド</t>
    </rPh>
    <rPh sb="4" eb="6">
      <t>シュルイ</t>
    </rPh>
    <rPh sb="6" eb="7">
      <t>マタ</t>
    </rPh>
    <rPh sb="8" eb="10">
      <t>リユウ</t>
    </rPh>
    <rPh sb="10" eb="11">
      <t>ナド</t>
    </rPh>
    <phoneticPr fontId="2"/>
  </si>
  <si>
    <t>通算期間</t>
    <rPh sb="0" eb="4">
      <t>ツウサンキカン</t>
    </rPh>
    <phoneticPr fontId="2"/>
  </si>
  <si>
    <t>通算期間（年）</t>
    <rPh sb="0" eb="4">
      <t>ツウサンキカン</t>
    </rPh>
    <rPh sb="5" eb="6">
      <t>ネン</t>
    </rPh>
    <phoneticPr fontId="2"/>
  </si>
  <si>
    <t>通算期間（月）</t>
    <rPh sb="0" eb="4">
      <t>ツウサンキカン</t>
    </rPh>
    <rPh sb="5" eb="6">
      <t>ツキ</t>
    </rPh>
    <phoneticPr fontId="2"/>
  </si>
  <si>
    <t>通算期間（日）</t>
    <rPh sb="0" eb="4">
      <t>ツウサンキカン</t>
    </rPh>
    <rPh sb="5" eb="6">
      <t>ニチ</t>
    </rPh>
    <phoneticPr fontId="2"/>
  </si>
  <si>
    <t>受験資格該当総日数
－休業期間総日数</t>
    <rPh sb="0" eb="4">
      <t>ジュケンシカク</t>
    </rPh>
    <rPh sb="4" eb="6">
      <t>ガイトウ</t>
    </rPh>
    <rPh sb="6" eb="9">
      <t>ソウニッスウ</t>
    </rPh>
    <rPh sb="11" eb="15">
      <t>キュウギョウキカン</t>
    </rPh>
    <rPh sb="15" eb="18">
      <t>ソウニッスウ</t>
    </rPh>
    <phoneticPr fontId="2"/>
  </si>
  <si>
    <t>通算期間（日→月）</t>
    <rPh sb="0" eb="4">
      <t>ツウサンキカン</t>
    </rPh>
    <rPh sb="5" eb="6">
      <t>ニチ</t>
    </rPh>
    <rPh sb="7" eb="8">
      <t>ゲツ</t>
    </rPh>
    <phoneticPr fontId="2"/>
  </si>
  <si>
    <t>受験資格に該当する在職期間合計</t>
    <rPh sb="0" eb="4">
      <t>ジュケンシカク</t>
    </rPh>
    <rPh sb="5" eb="7">
      <t>ガイトウ</t>
    </rPh>
    <rPh sb="9" eb="13">
      <t>ザイショクキカン</t>
    </rPh>
    <rPh sb="13" eb="15">
      <t>ゴウケイ</t>
    </rPh>
    <phoneticPr fontId="2"/>
  </si>
  <si>
    <t>（４）最終学歴卒業（修了）から基準日までの期間の８割年数</t>
    <rPh sb="3" eb="7">
      <t>サイシュウガクレキ</t>
    </rPh>
    <rPh sb="7" eb="9">
      <t>ソツギョウ</t>
    </rPh>
    <rPh sb="10" eb="12">
      <t>シュウリョウ</t>
    </rPh>
    <rPh sb="15" eb="18">
      <t>キジュンビ</t>
    </rPh>
    <rPh sb="21" eb="23">
      <t>キカン</t>
    </rPh>
    <rPh sb="25" eb="26">
      <t>ワリ</t>
    </rPh>
    <rPh sb="26" eb="28">
      <t>ネンスウ</t>
    </rPh>
    <phoneticPr fontId="2"/>
  </si>
  <si>
    <t>（５）職務経験に関する要件の判定</t>
    <rPh sb="3" eb="7">
      <t>ショクムケイケン</t>
    </rPh>
    <rPh sb="8" eb="9">
      <t>カン</t>
    </rPh>
    <rPh sb="11" eb="13">
      <t>ヨウケン</t>
    </rPh>
    <rPh sb="14" eb="16">
      <t>ハンテイ</t>
    </rPh>
    <phoneticPr fontId="2"/>
  </si>
  <si>
    <t>受験資格に該当する通算期間合計</t>
    <rPh sb="0" eb="4">
      <t>ジュケンシカク</t>
    </rPh>
    <rPh sb="5" eb="7">
      <t>ガイトウ</t>
    </rPh>
    <rPh sb="9" eb="11">
      <t>ツウサン</t>
    </rPh>
    <rPh sb="11" eb="13">
      <t>キカン</t>
    </rPh>
    <rPh sb="13" eb="15">
      <t>ゴウケイ</t>
    </rPh>
    <phoneticPr fontId="2"/>
  </si>
  <si>
    <t>職務経歴から除く休業等期間合計</t>
    <rPh sb="0" eb="2">
      <t>ショクム</t>
    </rPh>
    <rPh sb="2" eb="4">
      <t>ケイレキ</t>
    </rPh>
    <rPh sb="6" eb="7">
      <t>ノゾ</t>
    </rPh>
    <rPh sb="8" eb="10">
      <t>キュウギョウ</t>
    </rPh>
    <rPh sb="10" eb="11">
      <t>トウ</t>
    </rPh>
    <rPh sb="11" eb="13">
      <t>キカン</t>
    </rPh>
    <rPh sb="13" eb="15">
      <t>ゴウケイ</t>
    </rPh>
    <phoneticPr fontId="2"/>
  </si>
  <si>
    <t>（２）休業等(傷病等、１か月以上）</t>
    <rPh sb="7" eb="9">
      <t>ショウビョウ</t>
    </rPh>
    <rPh sb="9" eb="10">
      <t>トウ</t>
    </rPh>
    <rPh sb="13" eb="14">
      <t>ゲツ</t>
    </rPh>
    <rPh sb="14" eb="16">
      <t>イジョウ</t>
    </rPh>
    <phoneticPr fontId="2"/>
  </si>
  <si>
    <t>前職①</t>
    <rPh sb="0" eb="1">
      <t>マエ</t>
    </rPh>
    <rPh sb="1" eb="2">
      <t>ショク</t>
    </rPh>
    <phoneticPr fontId="2"/>
  </si>
  <si>
    <t>前職②</t>
    <rPh sb="0" eb="2">
      <t>ゼンショク</t>
    </rPh>
    <phoneticPr fontId="2"/>
  </si>
  <si>
    <t>前職③</t>
    <rPh sb="0" eb="2">
      <t>ゼンショク</t>
    </rPh>
    <phoneticPr fontId="2"/>
  </si>
  <si>
    <t>前職④</t>
    <rPh sb="0" eb="2">
      <t>ゼンショク</t>
    </rPh>
    <phoneticPr fontId="2"/>
  </si>
  <si>
    <t>前職⑤</t>
    <rPh sb="0" eb="2">
      <t>ゼンショク</t>
    </rPh>
    <phoneticPr fontId="2"/>
  </si>
  <si>
    <t>前職⑥</t>
    <rPh sb="0" eb="2">
      <t>ゼンショク</t>
    </rPh>
    <phoneticPr fontId="2"/>
  </si>
  <si>
    <t>前職⑦</t>
    <rPh sb="0" eb="2">
      <t>ゼンショク</t>
    </rPh>
    <phoneticPr fontId="2"/>
  </si>
  <si>
    <t>前職⑧</t>
    <rPh sb="0" eb="2">
      <t>ゼンショク</t>
    </rPh>
    <phoneticPr fontId="2"/>
  </si>
  <si>
    <t>前職⑨</t>
    <rPh sb="0" eb="2">
      <t>ゼンショク</t>
    </rPh>
    <phoneticPr fontId="2"/>
  </si>
  <si>
    <t>チェック欄</t>
    <rPh sb="4" eb="5">
      <t>ラン</t>
    </rPh>
    <phoneticPr fontId="2"/>
  </si>
  <si>
    <t>最終学歴学校名</t>
    <rPh sb="0" eb="4">
      <t>サイシュウガクレキ</t>
    </rPh>
    <rPh sb="4" eb="7">
      <t>ガッコウメイ</t>
    </rPh>
    <phoneticPr fontId="2"/>
  </si>
  <si>
    <t>学部・学科</t>
    <rPh sb="0" eb="2">
      <t>ガクブ</t>
    </rPh>
    <rPh sb="3" eb="5">
      <t>ガッカ</t>
    </rPh>
    <phoneticPr fontId="2"/>
  </si>
  <si>
    <t>卒業（修了）年月日</t>
    <rPh sb="0" eb="2">
      <t>ソツギョウ</t>
    </rPh>
    <rPh sb="3" eb="5">
      <t>シュウリョウ</t>
    </rPh>
    <rPh sb="6" eb="9">
      <t>ネンガッピ</t>
    </rPh>
    <phoneticPr fontId="2"/>
  </si>
  <si>
    <t>基準日</t>
    <rPh sb="0" eb="3">
      <t>キジュンビ</t>
    </rPh>
    <phoneticPr fontId="2"/>
  </si>
  <si>
    <t>期間</t>
    <rPh sb="0" eb="2">
      <t>キカン</t>
    </rPh>
    <phoneticPr fontId="2"/>
  </si>
  <si>
    <t>８割年数</t>
    <rPh sb="1" eb="4">
      <t>ワリネンスウ</t>
    </rPh>
    <phoneticPr fontId="2"/>
  </si>
  <si>
    <t>受験資格該当
総日数（日）</t>
    <rPh sb="0" eb="4">
      <t>ジュケンシカク</t>
    </rPh>
    <rPh sb="4" eb="6">
      <t>ガイトウ</t>
    </rPh>
    <rPh sb="7" eb="10">
      <t>ソウニッスウ</t>
    </rPh>
    <rPh sb="11" eb="12">
      <t>ニチ</t>
    </rPh>
    <phoneticPr fontId="2"/>
  </si>
  <si>
    <t>募集区分</t>
    <rPh sb="0" eb="4">
      <t>ボシュウクブン</t>
    </rPh>
    <phoneticPr fontId="2"/>
  </si>
  <si>
    <t>事務職（行政）</t>
    <rPh sb="0" eb="3">
      <t>ジムショク</t>
    </rPh>
    <rPh sb="4" eb="6">
      <t>ギョウセイ</t>
    </rPh>
    <phoneticPr fontId="2"/>
  </si>
  <si>
    <t>会津　太郎</t>
    <rPh sb="0" eb="2">
      <t>アイヅ</t>
    </rPh>
    <rPh sb="3" eb="5">
      <t>タロウ</t>
    </rPh>
    <phoneticPr fontId="2"/>
  </si>
  <si>
    <t>若松商事株式会社</t>
    <rPh sb="0" eb="2">
      <t>ワカマツ</t>
    </rPh>
    <rPh sb="2" eb="4">
      <t>ショウジ</t>
    </rPh>
    <rPh sb="4" eb="8">
      <t>カブシキガイシャ</t>
    </rPh>
    <phoneticPr fontId="2"/>
  </si>
  <si>
    <t>株式会社会津銀行</t>
    <rPh sb="0" eb="4">
      <t>カブシキガイシャ</t>
    </rPh>
    <rPh sb="4" eb="8">
      <t>アイヅギンコウ</t>
    </rPh>
    <phoneticPr fontId="2"/>
  </si>
  <si>
    <t>会津若松市</t>
    <rPh sb="0" eb="5">
      <t>アイヅワカマツシ</t>
    </rPh>
    <phoneticPr fontId="2"/>
  </si>
  <si>
    <t>係長</t>
    <rPh sb="0" eb="2">
      <t>カカリチョウ</t>
    </rPh>
    <phoneticPr fontId="2"/>
  </si>
  <si>
    <t>郡山市</t>
    <rPh sb="0" eb="3">
      <t>コオリヤマシ</t>
    </rPh>
    <phoneticPr fontId="2"/>
  </si>
  <si>
    <t>富田支店</t>
    <rPh sb="0" eb="4">
      <t>トミタシテン</t>
    </rPh>
    <phoneticPr fontId="2"/>
  </si>
  <si>
    <t>本社</t>
    <rPh sb="0" eb="2">
      <t>ホンシャ</t>
    </rPh>
    <phoneticPr fontId="2"/>
  </si>
  <si>
    <t>正社員</t>
    <rPh sb="0" eb="3">
      <t>セイシャイン</t>
    </rPh>
    <phoneticPr fontId="2"/>
  </si>
  <si>
    <t>事務職</t>
    <rPh sb="0" eb="3">
      <t>ジムショク</t>
    </rPh>
    <phoneticPr fontId="2"/>
  </si>
  <si>
    <t>営業職</t>
    <rPh sb="0" eb="3">
      <t>エイギョウショク</t>
    </rPh>
    <phoneticPr fontId="2"/>
  </si>
  <si>
    <t>なし</t>
    <phoneticPr fontId="2"/>
  </si>
  <si>
    <t>①自己都合による退職</t>
    <rPh sb="1" eb="5">
      <t>ジコツゴウ</t>
    </rPh>
    <rPh sb="8" eb="10">
      <t>タイショク</t>
    </rPh>
    <phoneticPr fontId="2"/>
  </si>
  <si>
    <t>個人経営者や中小企業向けの融資業務、銀行窓口業務</t>
    <rPh sb="0" eb="2">
      <t>コジン</t>
    </rPh>
    <rPh sb="2" eb="4">
      <t>ケイエイ</t>
    </rPh>
    <rPh sb="4" eb="5">
      <t>シャ</t>
    </rPh>
    <rPh sb="6" eb="8">
      <t>チュウショウ</t>
    </rPh>
    <rPh sb="8" eb="11">
      <t>キギョウム</t>
    </rPh>
    <rPh sb="13" eb="15">
      <t>ユウシ</t>
    </rPh>
    <rPh sb="15" eb="17">
      <t>ギョウム</t>
    </rPh>
    <rPh sb="18" eb="20">
      <t>ギンコウ</t>
    </rPh>
    <rPh sb="20" eb="22">
      <t>マドグチ</t>
    </rPh>
    <rPh sb="22" eb="24">
      <t>ギョウム</t>
    </rPh>
    <phoneticPr fontId="2"/>
  </si>
  <si>
    <t>有限会社わかまつ</t>
    <rPh sb="0" eb="4">
      <t>ユウゲンガイシャ</t>
    </rPh>
    <phoneticPr fontId="2"/>
  </si>
  <si>
    <t>西会津支店</t>
    <rPh sb="0" eb="5">
      <t>ニシアイヅシテン</t>
    </rPh>
    <phoneticPr fontId="2"/>
  </si>
  <si>
    <t>西会津町</t>
    <rPh sb="0" eb="4">
      <t>ニシアイヅマチ</t>
    </rPh>
    <phoneticPr fontId="2"/>
  </si>
  <si>
    <t>雇用形態
(職種)</t>
    <rPh sb="0" eb="4">
      <t>コヨウケイタイ</t>
    </rPh>
    <phoneticPr fontId="2"/>
  </si>
  <si>
    <t>-</t>
    <phoneticPr fontId="2"/>
  </si>
  <si>
    <t>荷物梱包、発送業務</t>
    <rPh sb="0" eb="2">
      <t>ニモツ</t>
    </rPh>
    <rPh sb="2" eb="4">
      <t>コンポウ</t>
    </rPh>
    <rPh sb="5" eb="7">
      <t>ハッソウ</t>
    </rPh>
    <rPh sb="7" eb="9">
      <t>ギョウム</t>
    </rPh>
    <phoneticPr fontId="2"/>
  </si>
  <si>
    <t>契約社員</t>
    <rPh sb="0" eb="4">
      <t>ケイヤクシャイン</t>
    </rPh>
    <phoneticPr fontId="2"/>
  </si>
  <si>
    <t>④契約期間の満了による退職</t>
    <rPh sb="1" eb="5">
      <t>ケイヤクキカン</t>
    </rPh>
    <rPh sb="6" eb="8">
      <t>マンリョウ</t>
    </rPh>
    <rPh sb="11" eb="13">
      <t>タイショク</t>
    </rPh>
    <phoneticPr fontId="2"/>
  </si>
  <si>
    <t>若松大学</t>
    <rPh sb="0" eb="4">
      <t>ワカマツダイガク</t>
    </rPh>
    <phoneticPr fontId="2"/>
  </si>
  <si>
    <t>経済学部経済学科</t>
    <rPh sb="0" eb="4">
      <t>ケイザイガクブ</t>
    </rPh>
    <rPh sb="4" eb="8">
      <t>ケイザイガッカ</t>
    </rPh>
    <phoneticPr fontId="2"/>
  </si>
  <si>
    <t>病気休暇</t>
    <rPh sb="0" eb="2">
      <t>ビョウキ</t>
    </rPh>
    <rPh sb="2" eb="4">
      <t>キュウカ</t>
    </rPh>
    <phoneticPr fontId="2"/>
  </si>
  <si>
    <t>休業期間
総日数（日）</t>
    <rPh sb="0" eb="4">
      <t>キュウギョウキカン</t>
    </rPh>
    <rPh sb="5" eb="8">
      <t>ソウニッスウ</t>
    </rPh>
    <rPh sb="9" eb="10">
      <t>ニチ</t>
    </rPh>
    <phoneticPr fontId="2"/>
  </si>
  <si>
    <t>社員の勤怠管理、給与支給、年末調整</t>
    <rPh sb="0" eb="2">
      <t>シャイン</t>
    </rPh>
    <rPh sb="3" eb="7">
      <t>キンタイカンリ</t>
    </rPh>
    <rPh sb="8" eb="12">
      <t>キュウヨ</t>
    </rPh>
    <rPh sb="13" eb="15">
      <t>ネンマツ</t>
    </rPh>
    <rPh sb="15" eb="17">
      <t>チョウセイ</t>
    </rPh>
    <phoneticPr fontId="2"/>
  </si>
  <si>
    <t>事務職（手話通訳）</t>
    <rPh sb="0" eb="3">
      <t>ジムショク</t>
    </rPh>
    <rPh sb="4" eb="8">
      <t>シュワツウヤク</t>
    </rPh>
    <phoneticPr fontId="2"/>
  </si>
  <si>
    <t>土木職</t>
    <rPh sb="0" eb="3">
      <t>ドボクショク</t>
    </rPh>
    <phoneticPr fontId="2"/>
  </si>
  <si>
    <t>保健師</t>
    <rPh sb="0" eb="3">
      <t>ホケンシ</t>
    </rPh>
    <phoneticPr fontId="2"/>
  </si>
  <si>
    <t>年</t>
    <rPh sb="0" eb="1">
      <t>ネン</t>
    </rPh>
    <phoneticPr fontId="2"/>
  </si>
  <si>
    <t>月</t>
    <rPh sb="0" eb="1">
      <t>ツキ</t>
    </rPh>
    <phoneticPr fontId="2"/>
  </si>
  <si>
    <t>学校名</t>
    <rPh sb="0" eb="3">
      <t>ガッコウメイ</t>
    </rPh>
    <phoneticPr fontId="2"/>
  </si>
  <si>
    <t>区分</t>
    <rPh sb="0" eb="2">
      <t>クブン</t>
    </rPh>
    <phoneticPr fontId="2"/>
  </si>
  <si>
    <t>学部学科名</t>
    <rPh sb="0" eb="5">
      <t>ガクブガッカメイ</t>
    </rPh>
    <phoneticPr fontId="2"/>
  </si>
  <si>
    <t>卒業</t>
    <rPh sb="0" eb="2">
      <t>ソツギョウ</t>
    </rPh>
    <phoneticPr fontId="2"/>
  </si>
  <si>
    <t>入学</t>
    <rPh sb="0" eb="2">
      <t>ニュウガク</t>
    </rPh>
    <phoneticPr fontId="2"/>
  </si>
  <si>
    <t>中学校</t>
    <rPh sb="0" eb="3">
      <t>チュウガッコウ</t>
    </rPh>
    <phoneticPr fontId="2"/>
  </si>
  <si>
    <t>高等学校</t>
    <rPh sb="0" eb="4">
      <t>コウトウガッコウ</t>
    </rPh>
    <phoneticPr fontId="2"/>
  </si>
  <si>
    <t>学歴</t>
    <rPh sb="0" eb="2">
      <t>ガクレキ</t>
    </rPh>
    <phoneticPr fontId="2"/>
  </si>
  <si>
    <t>※学歴欄の年次は、西暦で記載してください。</t>
    <rPh sb="1" eb="4">
      <t>ガクレキラン</t>
    </rPh>
    <rPh sb="5" eb="7">
      <t>ネンジ</t>
    </rPh>
    <rPh sb="9" eb="11">
      <t>セイレキ</t>
    </rPh>
    <rPh sb="12" eb="14">
      <t>キサイ</t>
    </rPh>
    <phoneticPr fontId="2"/>
  </si>
  <si>
    <t>免許
資格</t>
    <rPh sb="0" eb="2">
      <t>メンキョ</t>
    </rPh>
    <rPh sb="3" eb="5">
      <t>シカク</t>
    </rPh>
    <phoneticPr fontId="2"/>
  </si>
  <si>
    <t>趣味
特技等</t>
    <rPh sb="0" eb="2">
      <t>シュミ</t>
    </rPh>
    <rPh sb="3" eb="6">
      <t>トクギトウ</t>
    </rPh>
    <phoneticPr fontId="2"/>
  </si>
  <si>
    <t>ﾎﾞﾗﾝﾃｨｱ
活動</t>
    <rPh sb="8" eb="10">
      <t>カツドウ</t>
    </rPh>
    <phoneticPr fontId="2"/>
  </si>
  <si>
    <t>卒業・卒業見込・中退</t>
    <rPh sb="8" eb="10">
      <t>チュウタイ</t>
    </rPh>
    <phoneticPr fontId="2"/>
  </si>
  <si>
    <t>ﾌﾘｶﾞﾅ</t>
    <phoneticPr fontId="2"/>
  </si>
  <si>
    <t>※</t>
    <phoneticPr fontId="2"/>
  </si>
  <si>
    <t>卒業論文のテーマ等
学校で主に学んだ
学問分野と内容</t>
    <rPh sb="0" eb="4">
      <t>ソツギョウロンブン</t>
    </rPh>
    <rPh sb="8" eb="9">
      <t>トウ</t>
    </rPh>
    <rPh sb="10" eb="12">
      <t>ガッコウ</t>
    </rPh>
    <rPh sb="11" eb="12">
      <t>コウ</t>
    </rPh>
    <rPh sb="13" eb="14">
      <t>オモ</t>
    </rPh>
    <rPh sb="15" eb="16">
      <t>マナ</t>
    </rPh>
    <rPh sb="19" eb="23">
      <t>ガクモンブンヤ</t>
    </rPh>
    <rPh sb="24" eb="26">
      <t>ナイヨウ</t>
    </rPh>
    <phoneticPr fontId="2"/>
  </si>
  <si>
    <t>令和８年度会津若松市職員採用候補者試験（社会人経験者採用枠）エントリーシート</t>
    <rPh sb="0" eb="2">
      <t>レイワ</t>
    </rPh>
    <rPh sb="3" eb="5">
      <t>ネンド</t>
    </rPh>
    <rPh sb="5" eb="10">
      <t>アイヅワカマツシ</t>
    </rPh>
    <rPh sb="10" eb="12">
      <t>ショクイン</t>
    </rPh>
    <rPh sb="12" eb="14">
      <t>サイヨウ</t>
    </rPh>
    <rPh sb="14" eb="17">
      <t>コウホシャ</t>
    </rPh>
    <rPh sb="17" eb="19">
      <t>シケン</t>
    </rPh>
    <rPh sb="20" eb="22">
      <t>シャカイ</t>
    </rPh>
    <rPh sb="22" eb="23">
      <t>ジン</t>
    </rPh>
    <rPh sb="23" eb="25">
      <t>ケイケン</t>
    </rPh>
    <rPh sb="25" eb="26">
      <t>シャ</t>
    </rPh>
    <rPh sb="26" eb="28">
      <t>サイヨウ</t>
    </rPh>
    <rPh sb="28" eb="29">
      <t>ワク</t>
    </rPh>
    <phoneticPr fontId="2"/>
  </si>
  <si>
    <t>職種</t>
    <rPh sb="0" eb="2">
      <t>ショクシュ</t>
    </rPh>
    <phoneticPr fontId="2"/>
  </si>
  <si>
    <t>申込
ターム</t>
    <rPh sb="0" eb="2">
      <t>モウシコミ</t>
    </rPh>
    <phoneticPr fontId="2"/>
  </si>
  <si>
    <t>※の欄は、記入しないでください。</t>
    <phoneticPr fontId="2"/>
  </si>
  <si>
    <t>①所属名</t>
    <rPh sb="1" eb="4">
      <t>ショゾクメイ</t>
    </rPh>
    <phoneticPr fontId="2"/>
  </si>
  <si>
    <t>①業務内容</t>
    <phoneticPr fontId="2"/>
  </si>
  <si>
    <t>②所属名</t>
    <rPh sb="1" eb="4">
      <t>ショゾクメイ</t>
    </rPh>
    <phoneticPr fontId="2"/>
  </si>
  <si>
    <t>②理由</t>
    <rPh sb="1" eb="3">
      <t>リユウ</t>
    </rPh>
    <phoneticPr fontId="2"/>
  </si>
  <si>
    <t>③理由</t>
    <rPh sb="1" eb="3">
      <t>リユウ</t>
    </rPh>
    <phoneticPr fontId="2"/>
  </si>
  <si>
    <t>③所属名</t>
    <rPh sb="1" eb="4">
      <t>ショゾクメイ</t>
    </rPh>
    <phoneticPr fontId="2"/>
  </si>
  <si>
    <t>③業務内容</t>
    <phoneticPr fontId="2"/>
  </si>
  <si>
    <t>②業務内容</t>
    <phoneticPr fontId="2"/>
  </si>
  <si>
    <t>提出内容の確認・宣誓</t>
    <rPh sb="0" eb="4">
      <t>テイシュツナイヨウ</t>
    </rPh>
    <rPh sb="5" eb="7">
      <t>カクニン</t>
    </rPh>
    <rPh sb="8" eb="10">
      <t>センセイ</t>
    </rPh>
    <phoneticPr fontId="2"/>
  </si>
  <si>
    <t>　本試験の申込にあたり、以下の事項を確認し、同意します。</t>
    <rPh sb="1" eb="4">
      <t>ホンシケン</t>
    </rPh>
    <rPh sb="5" eb="7">
      <t>モウシコミ</t>
    </rPh>
    <rPh sb="12" eb="14">
      <t>イカ</t>
    </rPh>
    <rPh sb="15" eb="17">
      <t>ジコウ</t>
    </rPh>
    <rPh sb="18" eb="20">
      <t>カクニン</t>
    </rPh>
    <rPh sb="22" eb="24">
      <t>ドウイ</t>
    </rPh>
    <phoneticPr fontId="2"/>
  </si>
  <si>
    <t>就職活動の状況について、できるだけ具体的に記載してください。（他自治体の試験受験、民間企業の併願など）</t>
    <rPh sb="0" eb="2">
      <t>シュウショク</t>
    </rPh>
    <rPh sb="3" eb="4">
      <t>ドウ</t>
    </rPh>
    <rPh sb="4" eb="6">
      <t>ジョウキョウ</t>
    </rPh>
    <rPh sb="16" eb="19">
      <t>グタイテキ</t>
    </rPh>
    <rPh sb="20" eb="22">
      <t>キサイ</t>
    </rPh>
    <rPh sb="29" eb="30">
      <t>ホカ</t>
    </rPh>
    <rPh sb="31" eb="35">
      <t>タジチタイ</t>
    </rPh>
    <rPh sb="36" eb="38">
      <t>シケン</t>
    </rPh>
    <rPh sb="38" eb="42">
      <t>ミンカンキギョウ</t>
    </rPh>
    <rPh sb="43" eb="45">
      <t>ヘイガン</t>
    </rPh>
    <rPh sb="46" eb="48">
      <t>ナイテイ</t>
    </rPh>
    <phoneticPr fontId="2"/>
  </si>
  <si>
    <t>休業開始日</t>
    <rPh sb="0" eb="5">
      <t>キュウギョウカイシビ</t>
    </rPh>
    <phoneticPr fontId="2"/>
  </si>
  <si>
    <t>休業終了日</t>
    <phoneticPr fontId="2"/>
  </si>
  <si>
    <t>（２）休業等(傷病等、１か月以上）</t>
    <phoneticPr fontId="2"/>
  </si>
  <si>
    <t>【エントリーシートの作成に係る注意】</t>
    <rPh sb="10" eb="12">
      <t>サクセイ</t>
    </rPh>
    <rPh sb="13" eb="14">
      <t>カカ</t>
    </rPh>
    <rPh sb="15" eb="17">
      <t>チュウイ</t>
    </rPh>
    <phoneticPr fontId="2"/>
  </si>
  <si>
    <t>【職務経歴書の作成に係る注意】</t>
    <rPh sb="1" eb="6">
      <t>ショクムケイレキショ</t>
    </rPh>
    <rPh sb="7" eb="9">
      <t>サクセイ</t>
    </rPh>
    <rPh sb="10" eb="11">
      <t>カカ</t>
    </rPh>
    <rPh sb="12" eb="14">
      <t>チュウイ</t>
    </rPh>
    <phoneticPr fontId="2"/>
  </si>
  <si>
    <t>■ 市ホームページの社会人経験者採用枠ページにQ＆Aを公開しておりますので、受験案内と合わせてご覧ください。</t>
    <rPh sb="2" eb="3">
      <t>シ</t>
    </rPh>
    <rPh sb="10" eb="19">
      <t>シャカイジンケイケンシャサイヨウワク</t>
    </rPh>
    <rPh sb="27" eb="29">
      <t>コウカイ</t>
    </rPh>
    <rPh sb="38" eb="42">
      <t>ジュケンアンナイ</t>
    </rPh>
    <rPh sb="43" eb="44">
      <t>ア</t>
    </rPh>
    <rPh sb="48" eb="49">
      <t>ラン</t>
    </rPh>
    <phoneticPr fontId="2"/>
  </si>
  <si>
    <t>■ 職務経歴については、受験資格への該当・非該当に関わらず、全てご記入ください。（ただし、在学中のアルバイト等は除く。）</t>
    <rPh sb="2" eb="6">
      <t>ショクムケイレキ</t>
    </rPh>
    <rPh sb="12" eb="16">
      <t>ジュケンシカク</t>
    </rPh>
    <rPh sb="18" eb="20">
      <t>ガイトウ</t>
    </rPh>
    <rPh sb="21" eb="24">
      <t>ヒガイトウ</t>
    </rPh>
    <rPh sb="25" eb="26">
      <t>カカ</t>
    </rPh>
    <rPh sb="30" eb="31">
      <t>スベ</t>
    </rPh>
    <rPh sb="33" eb="35">
      <t>キニュウ</t>
    </rPh>
    <rPh sb="45" eb="48">
      <t>ザイガクチュウ</t>
    </rPh>
    <rPh sb="54" eb="55">
      <t>トウ</t>
    </rPh>
    <rPh sb="56" eb="57">
      <t>ノゾ</t>
    </rPh>
    <phoneticPr fontId="2"/>
  </si>
  <si>
    <t>■ 記載内容に虚偽又は職務経験を職歴証明書等で確認できなかった場合は、失格となります。</t>
    <rPh sb="2" eb="6">
      <t>キサイナイヨウ</t>
    </rPh>
    <rPh sb="7" eb="9">
      <t>キョギ</t>
    </rPh>
    <rPh sb="9" eb="10">
      <t>マタ</t>
    </rPh>
    <rPh sb="11" eb="15">
      <t>ショクムケイケン</t>
    </rPh>
    <rPh sb="16" eb="21">
      <t>ショクレキショウメイショ</t>
    </rPh>
    <rPh sb="21" eb="22">
      <t>トウ</t>
    </rPh>
    <rPh sb="23" eb="25">
      <t>カクニン</t>
    </rPh>
    <rPh sb="31" eb="33">
      <t>バアイ</t>
    </rPh>
    <rPh sb="35" eb="37">
      <t>シッカク</t>
    </rPh>
    <phoneticPr fontId="2"/>
  </si>
  <si>
    <t>■ 記載が必要な項目、すべてに記入ください。</t>
    <rPh sb="2" eb="4">
      <t>キサイ</t>
    </rPh>
    <rPh sb="5" eb="7">
      <t>ヒツヨウ</t>
    </rPh>
    <rPh sb="8" eb="10">
      <t>コウモク</t>
    </rPh>
    <rPh sb="15" eb="17">
      <t>キニュウ</t>
    </rPh>
    <phoneticPr fontId="2"/>
  </si>
  <si>
    <t>　※ 入力に当たっては、【記載例】を必ずご確認ください。</t>
    <rPh sb="3" eb="5">
      <t>ニュウリョク</t>
    </rPh>
    <rPh sb="6" eb="7">
      <t>ア</t>
    </rPh>
    <rPh sb="13" eb="16">
      <t>キサイレイ</t>
    </rPh>
    <rPh sb="18" eb="19">
      <t>カナラ</t>
    </rPh>
    <rPh sb="21" eb="23">
      <t>カクニン</t>
    </rPh>
    <phoneticPr fontId="2"/>
  </si>
  <si>
    <t>※各所属の業務内容ページURL：https://www.city.aizuwakamatsu.fukushima.jp/docs/2007080600012/</t>
    <phoneticPr fontId="2"/>
  </si>
  <si>
    <t>①理由</t>
    <rPh sb="1" eb="3">
      <t>リユウ</t>
    </rPh>
    <phoneticPr fontId="2"/>
  </si>
  <si>
    <t>　当該試験の受験案内に掲げてある受験資格を全て満たしています。</t>
    <rPh sb="6" eb="8">
      <t>ジュケン</t>
    </rPh>
    <phoneticPr fontId="2"/>
  </si>
  <si>
    <t>休暇・休業等の種類又は理由等</t>
    <rPh sb="0" eb="2">
      <t>キュウカ</t>
    </rPh>
    <rPh sb="3" eb="5">
      <t>キュウギョウ</t>
    </rPh>
    <rPh sb="5" eb="6">
      <t>ナド</t>
    </rPh>
    <rPh sb="7" eb="9">
      <t>シュルイ</t>
    </rPh>
    <rPh sb="9" eb="10">
      <t>マタ</t>
    </rPh>
    <rPh sb="11" eb="13">
      <t>リユウ</t>
    </rPh>
    <rPh sb="13" eb="14">
      <t>ナド</t>
    </rPh>
    <phoneticPr fontId="2"/>
  </si>
  <si>
    <t>職務経歴から除く休業等期間合計</t>
    <rPh sb="8" eb="10">
      <t>キュウギョウ</t>
    </rPh>
    <phoneticPr fontId="2"/>
  </si>
  <si>
    <r>
      <t>■期間重複
××会社と◇◇会社は兼職の為、期間重複。
■週30時間未満
有限会社わかまつは、週30時間未満の為、非該当。
■前職⑩
勤務先：△△会社　所属（所在地）：××本社（××市）　雇用形態（職種）・・・
期間：1年</t>
    </r>
    <r>
      <rPr>
        <b/>
        <u/>
        <sz val="12"/>
        <rFont val="ＭＳ ゴシック"/>
        <family val="3"/>
        <charset val="128"/>
      </rPr>
      <t>（※通算期間合計に反映）</t>
    </r>
    <r>
      <rPr>
        <sz val="12"/>
        <rFont val="ＭＳ ゴシック"/>
        <family val="3"/>
        <charset val="128"/>
      </rPr>
      <t xml:space="preserve">
■休業等の期間（９つ目）
休業等の種類：病気休暇
休業開始日：2022/4/1
休業終了日：2022/9/30
期間：0年5月0日</t>
    </r>
    <r>
      <rPr>
        <b/>
        <u/>
        <sz val="12"/>
        <rFont val="ＭＳ ゴシック"/>
        <family val="3"/>
        <charset val="128"/>
      </rPr>
      <t>（※通算期間合計に反映）</t>
    </r>
    <rPh sb="1" eb="5">
      <t>キカンチョウフク</t>
    </rPh>
    <rPh sb="8" eb="10">
      <t>ガイシャ</t>
    </rPh>
    <rPh sb="13" eb="15">
      <t>カイシャ</t>
    </rPh>
    <rPh sb="16" eb="18">
      <t>ケンショク</t>
    </rPh>
    <rPh sb="19" eb="20">
      <t>タメ</t>
    </rPh>
    <rPh sb="21" eb="25">
      <t>キカンチョウフク</t>
    </rPh>
    <rPh sb="29" eb="30">
      <t>シュウ</t>
    </rPh>
    <rPh sb="32" eb="36">
      <t>ジカンミマン</t>
    </rPh>
    <rPh sb="37" eb="41">
      <t>ユウゲンガイシャ</t>
    </rPh>
    <rPh sb="47" eb="48">
      <t>シュウ</t>
    </rPh>
    <rPh sb="50" eb="52">
      <t>ジカン</t>
    </rPh>
    <rPh sb="52" eb="54">
      <t>ミマン</t>
    </rPh>
    <rPh sb="55" eb="56">
      <t>タメ</t>
    </rPh>
    <rPh sb="57" eb="60">
      <t>ヒガイトウ</t>
    </rPh>
    <rPh sb="64" eb="66">
      <t>ゼンショク</t>
    </rPh>
    <rPh sb="68" eb="71">
      <t>キンムサキ</t>
    </rPh>
    <rPh sb="74" eb="76">
      <t>ガイシャ</t>
    </rPh>
    <rPh sb="77" eb="79">
      <t>ショゾク</t>
    </rPh>
    <rPh sb="80" eb="83">
      <t>ショザイチ</t>
    </rPh>
    <rPh sb="87" eb="89">
      <t>ホンシャ</t>
    </rPh>
    <rPh sb="90" eb="93">
      <t>バツバツシ</t>
    </rPh>
    <rPh sb="95" eb="99">
      <t>コヨウケイタイ</t>
    </rPh>
    <rPh sb="100" eb="102">
      <t>ショクシュ</t>
    </rPh>
    <rPh sb="107" eb="109">
      <t>キカン</t>
    </rPh>
    <rPh sb="111" eb="112">
      <t>ネン</t>
    </rPh>
    <rPh sb="114" eb="118">
      <t>ツウサンキカン</t>
    </rPh>
    <rPh sb="118" eb="120">
      <t>ゴウケイ</t>
    </rPh>
    <rPh sb="121" eb="123">
      <t>ハンエイ</t>
    </rPh>
    <rPh sb="127" eb="130">
      <t>キュウギョウトウ</t>
    </rPh>
    <rPh sb="131" eb="133">
      <t>キカン</t>
    </rPh>
    <rPh sb="136" eb="137">
      <t>メ</t>
    </rPh>
    <rPh sb="139" eb="142">
      <t>キュウギョウトウ</t>
    </rPh>
    <rPh sb="143" eb="145">
      <t>シュルイ</t>
    </rPh>
    <rPh sb="146" eb="148">
      <t>ビョウキ</t>
    </rPh>
    <rPh sb="148" eb="150">
      <t>キュウカ</t>
    </rPh>
    <rPh sb="151" eb="153">
      <t>キュウギョウ</t>
    </rPh>
    <rPh sb="153" eb="156">
      <t>カイシビ</t>
    </rPh>
    <rPh sb="166" eb="171">
      <t>キュウギョウシュウリョウビ</t>
    </rPh>
    <rPh sb="182" eb="184">
      <t>キカン</t>
    </rPh>
    <rPh sb="186" eb="187">
      <t>ネン</t>
    </rPh>
    <rPh sb="188" eb="189">
      <t>ツキ</t>
    </rPh>
    <rPh sb="190" eb="191">
      <t>ニチ</t>
    </rPh>
    <rPh sb="197" eb="199">
      <t>ゴウケイ</t>
    </rPh>
    <phoneticPr fontId="2"/>
  </si>
  <si>
    <t>顔写真
縦　横
4cm×3cm</t>
    <rPh sb="0" eb="3">
      <t>カオシャシン</t>
    </rPh>
    <rPh sb="5" eb="6">
      <t>タテ</t>
    </rPh>
    <rPh sb="7" eb="8">
      <t>ヨコ</t>
    </rPh>
    <phoneticPr fontId="2"/>
  </si>
  <si>
    <t>　土木職・建築職・電気職については、受験要件の一部となる「その他試験職種ごとの要件」に、該当していることを確認し、該当箇所をチェックしてください。</t>
    <rPh sb="1" eb="4">
      <t>ドボクショク</t>
    </rPh>
    <rPh sb="5" eb="8">
      <t>ケンチクショク</t>
    </rPh>
    <rPh sb="9" eb="12">
      <t>デンキショク</t>
    </rPh>
    <rPh sb="18" eb="22">
      <t>ジュケンヨウケン</t>
    </rPh>
    <rPh sb="23" eb="25">
      <t>イチブ</t>
    </rPh>
    <rPh sb="31" eb="32">
      <t>ホカ</t>
    </rPh>
    <rPh sb="32" eb="36">
      <t>シケンショクシュ</t>
    </rPh>
    <rPh sb="39" eb="41">
      <t>ヨウケン</t>
    </rPh>
    <rPh sb="44" eb="46">
      <t>ガイトウ</t>
    </rPh>
    <rPh sb="53" eb="55">
      <t>カクニン</t>
    </rPh>
    <rPh sb="57" eb="61">
      <t>ガイトウカショ</t>
    </rPh>
    <phoneticPr fontId="2"/>
  </si>
  <si>
    <t>■ 該当のセルに顔写真のデータを貼り付けてください。</t>
    <rPh sb="2" eb="4">
      <t>ガイトウ</t>
    </rPh>
    <rPh sb="8" eb="11">
      <t>カオシャシン</t>
    </rPh>
    <rPh sb="16" eb="17">
      <t>ハ</t>
    </rPh>
    <rPh sb="18" eb="19">
      <t>ツ</t>
    </rPh>
    <phoneticPr fontId="2"/>
  </si>
  <si>
    <t>　土木職の受験者は、下記を確認し、該当箇所にチェックしてください。</t>
    <rPh sb="1" eb="4">
      <t>ドボクショク</t>
    </rPh>
    <rPh sb="5" eb="8">
      <t>ジュケンシャ</t>
    </rPh>
    <rPh sb="10" eb="12">
      <t>カキ</t>
    </rPh>
    <rPh sb="13" eb="15">
      <t>カクニン</t>
    </rPh>
    <rPh sb="17" eb="21">
      <t>ガイトウカショ</t>
    </rPh>
    <phoneticPr fontId="2"/>
  </si>
  <si>
    <t>建築職</t>
    <rPh sb="0" eb="2">
      <t>ケンチク</t>
    </rPh>
    <rPh sb="2" eb="3">
      <t>ショク</t>
    </rPh>
    <phoneticPr fontId="2"/>
  </si>
  <si>
    <t>　建築職の受験者は、下記を確認し、該当箇所にチェックしてください。</t>
    <rPh sb="1" eb="3">
      <t>ケンチク</t>
    </rPh>
    <rPh sb="3" eb="4">
      <t>ショク</t>
    </rPh>
    <rPh sb="5" eb="8">
      <t>ジュケンシャ</t>
    </rPh>
    <rPh sb="10" eb="12">
      <t>カキ</t>
    </rPh>
    <rPh sb="13" eb="15">
      <t>カクニン</t>
    </rPh>
    <rPh sb="17" eb="21">
      <t>ガイトウカショ</t>
    </rPh>
    <phoneticPr fontId="2"/>
  </si>
  <si>
    <t>　建築に関連する実務経験（建築物の設計・施工管理、建築・開発の許認可等）が３年以上ある。</t>
    <phoneticPr fontId="2"/>
  </si>
  <si>
    <t>　土木に関連する実務経験（土木工事の設計・施工管理、区画整理事業等）が３年以上ある。</t>
    <phoneticPr fontId="2"/>
  </si>
  <si>
    <t>　大学、短期大学、高等専門学校、専門学校又は高等学校で建築に関する専門課程を修了して卒業した。</t>
    <phoneticPr fontId="2"/>
  </si>
  <si>
    <t>　建築士（１級又は２級）又は建築施工管理技士（１級又は２級）のいずれかの資格を有する。</t>
    <phoneticPr fontId="2"/>
  </si>
  <si>
    <t>　大学、短期大学、高等専門学校、専門学校又は高等学校で土木に関する専門課程を修了して卒業した。</t>
    <phoneticPr fontId="2"/>
  </si>
  <si>
    <t>電気職</t>
    <rPh sb="0" eb="3">
      <t>デンキショク</t>
    </rPh>
    <phoneticPr fontId="2"/>
  </si>
  <si>
    <t>　電気職の受験者は、下記を確認し、該当箇所にチェックしてください。</t>
    <rPh sb="1" eb="3">
      <t>デンキ</t>
    </rPh>
    <rPh sb="3" eb="4">
      <t>ショク</t>
    </rPh>
    <rPh sb="5" eb="8">
      <t>ジュケンシャ</t>
    </rPh>
    <rPh sb="10" eb="12">
      <t>カキ</t>
    </rPh>
    <rPh sb="13" eb="15">
      <t>カクニン</t>
    </rPh>
    <rPh sb="17" eb="21">
      <t>ガイトウカショ</t>
    </rPh>
    <phoneticPr fontId="2"/>
  </si>
  <si>
    <t>　電気に関連する実務経験（電気設備の設計・施工管理、保守点検等）が３年以上ある。</t>
    <phoneticPr fontId="2"/>
  </si>
  <si>
    <t>　大学、短期大学、高等専門学校、専門学校又は高等学校で電気に関する専門課程を修了して卒業した。</t>
    <phoneticPr fontId="2"/>
  </si>
  <si>
    <t>　本試験に関して提出するすべての書類の記載事項が、事実に相違ないことを誓います。万が一、記載内容に重大な虚偽等が判明した場合には、内定取消等の処分を受けても異議を申し立てません。</t>
    <rPh sb="21" eb="23">
      <t>ジコウ</t>
    </rPh>
    <rPh sb="49" eb="51">
      <t>ジュウダイ</t>
    </rPh>
    <rPh sb="54" eb="55">
      <t>トウ</t>
    </rPh>
    <phoneticPr fontId="2"/>
  </si>
  <si>
    <t>事務職（行政）【障がい者特別枠】</t>
    <rPh sb="0" eb="3">
      <t>ジムショク</t>
    </rPh>
    <rPh sb="4" eb="6">
      <t>ギョウセイ</t>
    </rPh>
    <rPh sb="8" eb="9">
      <t>ショウ</t>
    </rPh>
    <rPh sb="11" eb="15">
      <t>シャトクベツワク</t>
    </rPh>
    <phoneticPr fontId="2"/>
  </si>
  <si>
    <t>土木職</t>
    <phoneticPr fontId="2"/>
  </si>
  <si>
    <t>建築職</t>
    <rPh sb="0" eb="3">
      <t>ケンチクショク</t>
    </rPh>
    <phoneticPr fontId="2"/>
  </si>
  <si>
    <t>２．あなたが入庁後、10年間を目途に担当したい業務内容について、市HPの「各所属の業務内容（※）を参照しながら、所属名（課・室など）、業務内容及び選んだ理由をそれぞれ３つ記載してください。</t>
    <rPh sb="6" eb="9">
      <t>ニュウチョウゴ</t>
    </rPh>
    <rPh sb="12" eb="14">
      <t>ネンカン</t>
    </rPh>
    <rPh sb="15" eb="17">
      <t>メド</t>
    </rPh>
    <rPh sb="18" eb="20">
      <t>タントウ</t>
    </rPh>
    <rPh sb="23" eb="27">
      <t>ギョウムナイヨウ</t>
    </rPh>
    <rPh sb="32" eb="33">
      <t>シ</t>
    </rPh>
    <rPh sb="37" eb="40">
      <t>カクショゾク</t>
    </rPh>
    <rPh sb="41" eb="43">
      <t>ギョウム</t>
    </rPh>
    <rPh sb="43" eb="45">
      <t>ナイヨウ</t>
    </rPh>
    <rPh sb="49" eb="51">
      <t>サンショウ</t>
    </rPh>
    <rPh sb="56" eb="58">
      <t>ショゾク</t>
    </rPh>
    <rPh sb="58" eb="59">
      <t>メイ</t>
    </rPh>
    <rPh sb="60" eb="61">
      <t>カ</t>
    </rPh>
    <rPh sb="62" eb="63">
      <t>シツ</t>
    </rPh>
    <rPh sb="67" eb="69">
      <t>ギョウム</t>
    </rPh>
    <rPh sb="69" eb="71">
      <t>ナイヨウ</t>
    </rPh>
    <rPh sb="71" eb="72">
      <t>オヨ</t>
    </rPh>
    <rPh sb="73" eb="74">
      <t>エラ</t>
    </rPh>
    <rPh sb="76" eb="78">
      <t>リユウ</t>
    </rPh>
    <rPh sb="85" eb="87">
      <t>キサイ</t>
    </rPh>
    <phoneticPr fontId="2"/>
  </si>
  <si>
    <t>１．あなたが会津若松市役所を志望した理由は何ですか。また、どのような職員になりたいですか。</t>
    <rPh sb="6" eb="13">
      <t>アイヅワカマツシヤクショ</t>
    </rPh>
    <rPh sb="14" eb="16">
      <t>シボウ</t>
    </rPh>
    <rPh sb="18" eb="20">
      <t>リユウ</t>
    </rPh>
    <rPh sb="21" eb="22">
      <t>ナン</t>
    </rPh>
    <rPh sb="34" eb="36">
      <t>ショクイン</t>
    </rPh>
    <phoneticPr fontId="2"/>
  </si>
  <si>
    <t>３．あなたが採用試験に合格し、会津若松市役所職員になったとして、「今後の人生でこれだけは絶対に実現したい」と考えていることは何でしょうか。</t>
    <rPh sb="6" eb="8">
      <t>サイヨウ</t>
    </rPh>
    <rPh sb="8" eb="10">
      <t>シケン</t>
    </rPh>
    <rPh sb="11" eb="13">
      <t>ゴウカク</t>
    </rPh>
    <rPh sb="15" eb="24">
      <t>アイヅワカマツシヤクショショクイン</t>
    </rPh>
    <rPh sb="33" eb="35">
      <t>コンゴ</t>
    </rPh>
    <rPh sb="36" eb="38">
      <t>ジンセイ</t>
    </rPh>
    <rPh sb="44" eb="46">
      <t>ゼッタイ</t>
    </rPh>
    <rPh sb="47" eb="49">
      <t>ジツゲン</t>
    </rPh>
    <rPh sb="54" eb="55">
      <t>カンガ</t>
    </rPh>
    <rPh sb="62" eb="63">
      <t>ナン</t>
    </rPh>
    <phoneticPr fontId="2"/>
  </si>
  <si>
    <t>若松　太郎</t>
    <rPh sb="0" eb="2">
      <t>ワカマツ</t>
    </rPh>
    <rPh sb="3" eb="5">
      <t>タロウ</t>
    </rPh>
    <phoneticPr fontId="2"/>
  </si>
  <si>
    <t>ワカマツ　タロウ</t>
    <phoneticPr fontId="2"/>
  </si>
  <si>
    <t>Aターム</t>
  </si>
  <si>
    <t>若松大学</t>
    <rPh sb="0" eb="2">
      <t>ワカマツ</t>
    </rPh>
    <rPh sb="2" eb="4">
      <t>ダイガク</t>
    </rPh>
    <phoneticPr fontId="2"/>
  </si>
  <si>
    <t>大学</t>
    <rPh sb="0" eb="2">
      <t>ダイガク</t>
    </rPh>
    <phoneticPr fontId="2"/>
  </si>
  <si>
    <t>若松中学校</t>
    <rPh sb="0" eb="2">
      <t>ワカマツ</t>
    </rPh>
    <rPh sb="2" eb="5">
      <t>チュウガッコウ</t>
    </rPh>
    <phoneticPr fontId="2"/>
  </si>
  <si>
    <t>若松高等学校</t>
    <rPh sb="0" eb="6">
      <t>ワカマツコウトウガッコウ</t>
    </rPh>
    <phoneticPr fontId="2"/>
  </si>
  <si>
    <t>普通科</t>
    <rPh sb="0" eb="3">
      <t>フツウカ</t>
    </rPh>
    <phoneticPr fontId="2"/>
  </si>
  <si>
    <t>04</t>
    <phoneticPr fontId="2"/>
  </si>
  <si>
    <t>若松高等学校</t>
    <phoneticPr fontId="2"/>
  </si>
  <si>
    <t>01</t>
    <phoneticPr fontId="2"/>
  </si>
  <si>
    <t>卒業</t>
    <phoneticPr fontId="2"/>
  </si>
  <si>
    <t>○○市の採用試験受験（１次試験結果待ち）</t>
    <rPh sb="2" eb="3">
      <t>シ</t>
    </rPh>
    <rPh sb="4" eb="8">
      <t>サイヨウシケン</t>
    </rPh>
    <rPh sb="8" eb="10">
      <t>ジュケン</t>
    </rPh>
    <rPh sb="12" eb="15">
      <t>ジシケン</t>
    </rPh>
    <rPh sb="15" eb="18">
      <t>ケッカマ</t>
    </rPh>
    <phoneticPr fontId="2"/>
  </si>
  <si>
    <t>○○検定１級</t>
    <rPh sb="2" eb="4">
      <t>ケンテイ</t>
    </rPh>
    <rPh sb="5" eb="6">
      <t>キュウ</t>
    </rPh>
    <phoneticPr fontId="2"/>
  </si>
  <si>
    <t>趣味：○○、○○、○○
特技：○○</t>
    <rPh sb="0" eb="2">
      <t>シュミ</t>
    </rPh>
    <rPh sb="12" eb="14">
      <t>トクギ</t>
    </rPh>
    <phoneticPr fontId="2"/>
  </si>
  <si>
    <t>○○地区での○○活動</t>
    <rPh sb="2" eb="4">
      <t>チク</t>
    </rPh>
    <rPh sb="8" eb="10">
      <t>カツドウ</t>
    </rPh>
    <phoneticPr fontId="2"/>
  </si>
  <si>
    <t>賞罰・
懲戒処分等</t>
    <rPh sb="0" eb="2">
      <t>ショウバツ</t>
    </rPh>
    <rPh sb="4" eb="6">
      <t>チョウカイ</t>
    </rPh>
    <rPh sb="6" eb="8">
      <t>ショブン</t>
    </rPh>
    <rPh sb="8" eb="9">
      <t>トウ</t>
    </rPh>
    <phoneticPr fontId="2"/>
  </si>
  <si>
    <t>　※ 入力に当たっては、【記載例】を必ずご確認ください。</t>
    <phoneticPr fontId="2"/>
  </si>
  <si>
    <r>
      <t>・試験の受験申込には、</t>
    </r>
    <r>
      <rPr>
        <b/>
        <sz val="12"/>
        <color rgb="FFFF0000"/>
        <rFont val="BIZ UDゴシック"/>
        <family val="3"/>
        <charset val="128"/>
      </rPr>
      <t>「エントリーシート」部分</t>
    </r>
    <r>
      <rPr>
        <b/>
        <sz val="12"/>
        <color theme="1"/>
        <rFont val="BIZ UDゴシック"/>
        <family val="3"/>
        <charset val="128"/>
      </rPr>
      <t>と</t>
    </r>
    <r>
      <rPr>
        <b/>
        <sz val="12"/>
        <color rgb="FFFF0000"/>
        <rFont val="BIZ UDゴシック"/>
        <family val="3"/>
        <charset val="128"/>
      </rPr>
      <t>「職務経歴書」部分</t>
    </r>
    <r>
      <rPr>
        <b/>
        <sz val="12"/>
        <color theme="1"/>
        <rFont val="BIZ UDゴシック"/>
        <family val="3"/>
        <charset val="128"/>
      </rPr>
      <t>の</t>
    </r>
    <r>
      <rPr>
        <b/>
        <sz val="12"/>
        <color rgb="FFFF0000"/>
        <rFont val="BIZ UDゴシック"/>
        <family val="3"/>
        <charset val="128"/>
      </rPr>
      <t>両方の記載が必要</t>
    </r>
    <r>
      <rPr>
        <b/>
        <sz val="12"/>
        <color theme="1"/>
        <rFont val="BIZ UDゴシック"/>
        <family val="3"/>
        <charset val="128"/>
      </rPr>
      <t>です。
　画面下部の「タブ」でそれぞれを選択し、該当するシートに必要事項を記載し、完成させてください。</t>
    </r>
    <rPh sb="21" eb="23">
      <t>ブブン</t>
    </rPh>
    <rPh sb="31" eb="33">
      <t>ブブン</t>
    </rPh>
    <rPh sb="37" eb="39">
      <t>キサイ</t>
    </rPh>
    <phoneticPr fontId="2"/>
  </si>
  <si>
    <r>
      <t>■ 受験案内上の</t>
    </r>
    <r>
      <rPr>
        <b/>
        <sz val="11"/>
        <color rgb="FFFF0000"/>
        <rFont val="BIZ UDゴシック"/>
        <family val="3"/>
        <charset val="128"/>
      </rPr>
      <t>「受験資格上の職務経験の考え方について」</t>
    </r>
    <r>
      <rPr>
        <b/>
        <sz val="11"/>
        <color theme="1"/>
        <rFont val="BIZ UDゴシック"/>
        <family val="3"/>
        <charset val="128"/>
      </rPr>
      <t>を必ずお読みになってから職務経歴書の入力をしてください。</t>
    </r>
    <rPh sb="2" eb="6">
      <t>ジュケンアンナイ</t>
    </rPh>
    <rPh sb="6" eb="7">
      <t>ジョウ</t>
    </rPh>
    <rPh sb="9" eb="14">
      <t>ジュケンシカクジョウ</t>
    </rPh>
    <rPh sb="15" eb="17">
      <t>ショクム</t>
    </rPh>
    <rPh sb="17" eb="19">
      <t>ケイケン</t>
    </rPh>
    <rPh sb="20" eb="21">
      <t>カンガ</t>
    </rPh>
    <rPh sb="22" eb="23">
      <t>カタ</t>
    </rPh>
    <rPh sb="29" eb="30">
      <t>カナラ</t>
    </rPh>
    <rPh sb="32" eb="33">
      <t>ヨ</t>
    </rPh>
    <rPh sb="40" eb="45">
      <t>ショクムケイレキショ</t>
    </rPh>
    <rPh sb="46" eb="48">
      <t>ニュウリョク</t>
    </rPh>
    <phoneticPr fontId="2"/>
  </si>
  <si>
    <r>
      <t>■ 年齢にかかる基準日は</t>
    </r>
    <r>
      <rPr>
        <b/>
        <u/>
        <sz val="11"/>
        <color rgb="FFFF0000"/>
        <rFont val="BIZ UDゴシック"/>
        <family val="3"/>
        <charset val="128"/>
      </rPr>
      <t>令和９年（２０２７年）４月１日現在</t>
    </r>
    <r>
      <rPr>
        <sz val="11"/>
        <color theme="1"/>
        <rFont val="BIZ UDゴシック"/>
        <family val="3"/>
        <charset val="128"/>
      </rPr>
      <t>です。
　 職務経験にかかる基準日は</t>
    </r>
    <r>
      <rPr>
        <b/>
        <u/>
        <sz val="11"/>
        <color rgb="FFFF0000"/>
        <rFont val="BIZ UDゴシック"/>
        <family val="3"/>
        <charset val="128"/>
      </rPr>
      <t>令和８年（２０２６年）５月１日現在</t>
    </r>
    <r>
      <rPr>
        <sz val="11"/>
        <color theme="1"/>
        <rFont val="BIZ UDゴシック"/>
        <family val="3"/>
        <charset val="128"/>
      </rPr>
      <t>です。</t>
    </r>
    <rPh sb="2" eb="4">
      <t>ネンレイ</t>
    </rPh>
    <rPh sb="8" eb="11">
      <t>キジュンビ</t>
    </rPh>
    <rPh sb="12" eb="14">
      <t>レイワ</t>
    </rPh>
    <rPh sb="15" eb="16">
      <t>ネン</t>
    </rPh>
    <rPh sb="21" eb="22">
      <t>ネン</t>
    </rPh>
    <rPh sb="24" eb="25">
      <t>ガツ</t>
    </rPh>
    <rPh sb="26" eb="27">
      <t>ニチ</t>
    </rPh>
    <rPh sb="27" eb="29">
      <t>ゲンザイ</t>
    </rPh>
    <phoneticPr fontId="2"/>
  </si>
  <si>
    <t>■ 土木職、建築職、電気職の受験者は、受験資格の確認のために「エントリーシート（土木職・建築職・電気職のみ記載）」も記入ください。</t>
    <rPh sb="19" eb="21">
      <t>ジュケン</t>
    </rPh>
    <rPh sb="21" eb="23">
      <t>シカク</t>
    </rPh>
    <rPh sb="24" eb="26">
      <t>カクニン</t>
    </rPh>
    <phoneticPr fontId="2"/>
  </si>
  <si>
    <t>・・・・</t>
  </si>
  <si>
    <t>・・・・</t>
    <phoneticPr fontId="2"/>
  </si>
  <si>
    <t>【注意事項】
・このシートは受験者本人が作成してください。受験者以外の方が作成することは認めません。
・この様式は変更（例：文字の大きさ、色、セルのサイズ）しないでください。
・文字の大きさは10ポイントで記載してください。
・提出後の差し替えは認めません。</t>
    <rPh sb="1" eb="5">
      <t>チュウイジコウ</t>
    </rPh>
    <phoneticPr fontId="2"/>
  </si>
  <si>
    <t>下記注意事項を確認の上、記載してください。
・・・・</t>
    <rPh sb="0" eb="2">
      <t>カキ</t>
    </rPh>
    <rPh sb="2" eb="6">
      <t>チュウイジコウ</t>
    </rPh>
    <rPh sb="7" eb="9">
      <t>カクニン</t>
    </rPh>
    <rPh sb="10" eb="11">
      <t>ウエ</t>
    </rPh>
    <rPh sb="12" eb="14">
      <t>キサイ</t>
    </rPh>
    <phoneticPr fontId="2"/>
  </si>
  <si>
    <r>
      <t>○○町文書訓戒（H28年度）　　</t>
    </r>
    <r>
      <rPr>
        <b/>
        <u/>
        <sz val="11"/>
        <color rgb="FFFF0000"/>
        <rFont val="BIZ UDゴシック"/>
        <family val="3"/>
        <charset val="128"/>
      </rPr>
      <t>※賞罰等が何もない場合は、「なし」と記載してください。</t>
    </r>
    <rPh sb="2" eb="3">
      <t>マチ</t>
    </rPh>
    <rPh sb="3" eb="7">
      <t>ブンショクンカイ</t>
    </rPh>
    <rPh sb="11" eb="13">
      <t>ネンド</t>
    </rPh>
    <rPh sb="17" eb="20">
      <t>ショウバツトウ</t>
    </rPh>
    <rPh sb="21" eb="22">
      <t>ナニ</t>
    </rPh>
    <rPh sb="25" eb="27">
      <t>バアイ</t>
    </rPh>
    <rPh sb="34" eb="36">
      <t>キサイ</t>
    </rPh>
    <phoneticPr fontId="2"/>
  </si>
  <si>
    <t>OK</t>
    <phoneticPr fontId="2"/>
  </si>
  <si>
    <t>■ 背景色がライトブルーとなっているセルは、数字が自動計算されます。（入力不要です。）</t>
    <rPh sb="2" eb="4">
      <t>ハイケイ</t>
    </rPh>
    <rPh sb="4" eb="5">
      <t>イロ</t>
    </rPh>
    <rPh sb="22" eb="24">
      <t>スウジ</t>
    </rPh>
    <rPh sb="25" eb="29">
      <t>ジドウケイサン</t>
    </rPh>
    <rPh sb="35" eb="39">
      <t>ニュウリョクフヨウ</t>
    </rPh>
    <phoneticPr fontId="2"/>
  </si>
  <si>
    <t>08</t>
    <phoneticPr fontId="2"/>
  </si>
  <si>
    <t>　技術士（建設部門、上下水道部門）、技術士補（建設部門、上下水道部門）、土木施工管理技士（１級又は２級）、測量士、測量士補又はシビルコンサルティングマネージャのいずれかの資格を有する。</t>
    <rPh sb="5" eb="9">
      <t>ケンセツブモン</t>
    </rPh>
    <rPh sb="10" eb="14">
      <t>ジョウゲスイドウ</t>
    </rPh>
    <rPh sb="14" eb="16">
      <t>ブモン</t>
    </rPh>
    <phoneticPr fontId="2"/>
  </si>
  <si>
    <t>　技術士（電気電子部門）、技術士補（電気電子部門）、電気主任技術者（第１種、第２種又は第３種）、電気工事施工管理技士（１級又は２級）、電気工事士（第１種又は第２種）又はエネルギー管理士のいずれかの資格を有する。</t>
    <rPh sb="5" eb="11">
      <t>デンキデンシブモン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</si>
</sst>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eneral&quot;歳&quot;"/>
    <numFmt numFmtId="177" formatCode="General&quot;年&quot;"/>
    <numFmt numFmtId="178" formatCode="General&quot;月&quot;"/>
    <numFmt numFmtId="179" formatCode="General&quot;日&quot;"/>
    <numFmt numFmtId="180" formatCode="&quot;(&quot;@&quot;)&quot;"/>
  </numFmts>
  <fonts count="60">
    <font>
      <sz val="11"/>
      <color theme="1"/>
      <name val="游ゴシック"/>
      <family val="2"/>
      <charset val="128"/>
      <scheme val="minor"/>
    </font>
    <font>
      <sz val="11"/>
      <color theme="1"/>
      <name val="ＭＳ ゴシック"/>
      <family val="3"/>
      <charset val="128"/>
    </font>
    <font>
      <sz val="6"/>
      <name val="游ゴシック"/>
      <family val="2"/>
      <charset val="128"/>
      <scheme val="minor"/>
    </font>
    <font>
      <b/>
      <sz val="11"/>
      <color theme="1"/>
      <name val="ＭＳ ゴシック"/>
      <family val="3"/>
      <charset val="128"/>
    </font>
    <font>
      <b/>
      <sz val="12"/>
      <color theme="1"/>
      <name val="ＭＳ ゴシック"/>
      <family val="3"/>
      <charset val="128"/>
    </font>
    <font>
      <b/>
      <sz val="14"/>
      <color theme="1"/>
      <name val="ＭＳ ゴシック"/>
      <family val="3"/>
      <charset val="128"/>
    </font>
    <font>
      <b/>
      <sz val="11"/>
      <color rgb="FFFF0000"/>
      <name val="ＭＳ ゴシック"/>
      <family val="3"/>
      <charset val="128"/>
    </font>
    <font>
      <sz val="10"/>
      <color theme="1"/>
      <name val="ＭＳ ゴシック"/>
      <family val="3"/>
      <charset val="128"/>
    </font>
    <font>
      <b/>
      <sz val="10"/>
      <color theme="1"/>
      <name val="ＭＳ ゴシック"/>
      <family val="3"/>
      <charset val="128"/>
    </font>
    <font>
      <b/>
      <sz val="14"/>
      <color theme="1"/>
      <name val="BIZ UDPゴシック"/>
      <family val="3"/>
      <charset val="128"/>
    </font>
    <font>
      <b/>
      <sz val="12"/>
      <color theme="1"/>
      <name val="BIZ UDPゴシック"/>
      <family val="3"/>
      <charset val="128"/>
    </font>
    <font>
      <b/>
      <sz val="12"/>
      <name val="BIZ UDPゴシック"/>
      <family val="3"/>
      <charset val="128"/>
    </font>
    <font>
      <b/>
      <sz val="11"/>
      <color indexed="81"/>
      <name val="BIZ UDPゴシック"/>
      <family val="3"/>
      <charset val="128"/>
    </font>
    <font>
      <b/>
      <sz val="8"/>
      <color theme="1"/>
      <name val="BIZ UDゴシック"/>
      <family val="3"/>
      <charset val="128"/>
    </font>
    <font>
      <b/>
      <sz val="22"/>
      <color theme="1"/>
      <name val="ＭＳ ゴシック"/>
      <family val="3"/>
      <charset val="128"/>
    </font>
    <font>
      <b/>
      <sz val="36"/>
      <color theme="1"/>
      <name val="ＭＳ ゴシック"/>
      <family val="3"/>
      <charset val="128"/>
    </font>
    <font>
      <b/>
      <sz val="12"/>
      <name val="ＭＳ ゴシック"/>
      <family val="3"/>
      <charset val="128"/>
    </font>
    <font>
      <b/>
      <sz val="10.5"/>
      <color theme="1"/>
      <name val="ＭＳ ゴシック"/>
      <family val="3"/>
      <charset val="128"/>
    </font>
    <font>
      <sz val="10.5"/>
      <color theme="1"/>
      <name val="ＭＳ ゴシック"/>
      <family val="3"/>
      <charset val="128"/>
    </font>
    <font>
      <sz val="10.5"/>
      <name val="ＭＳ ゴシック"/>
      <family val="3"/>
      <charset val="128"/>
    </font>
    <font>
      <b/>
      <sz val="10.5"/>
      <name val="ＭＳ ゴシック"/>
      <family val="3"/>
      <charset val="128"/>
    </font>
    <font>
      <b/>
      <sz val="8"/>
      <color theme="1"/>
      <name val="ＭＳ ゴシック"/>
      <family val="3"/>
      <charset val="128"/>
    </font>
    <font>
      <b/>
      <sz val="14"/>
      <name val="ＭＳ ゴシック"/>
      <family val="3"/>
      <charset val="128"/>
    </font>
    <font>
      <b/>
      <sz val="16"/>
      <name val="ＭＳ ゴシック"/>
      <family val="3"/>
      <charset val="128"/>
    </font>
    <font>
      <b/>
      <sz val="11"/>
      <color indexed="81"/>
      <name val="ＭＳ ゴシック"/>
      <family val="3"/>
      <charset val="128"/>
    </font>
    <font>
      <b/>
      <sz val="12"/>
      <color indexed="81"/>
      <name val="ＭＳ ゴシック"/>
      <family val="3"/>
      <charset val="128"/>
    </font>
    <font>
      <b/>
      <sz val="9"/>
      <color indexed="81"/>
      <name val="MS P ゴシック"/>
      <family val="3"/>
      <charset val="128"/>
    </font>
    <font>
      <b/>
      <sz val="10"/>
      <color indexed="81"/>
      <name val="ＭＳ ゴシック"/>
      <family val="3"/>
      <charset val="128"/>
    </font>
    <font>
      <b/>
      <sz val="12"/>
      <color theme="0"/>
      <name val="ＭＳ ゴシック"/>
      <family val="3"/>
      <charset val="128"/>
    </font>
    <font>
      <b/>
      <sz val="11"/>
      <color indexed="81"/>
      <name val="MS P ゴシック"/>
      <family val="3"/>
      <charset val="128"/>
    </font>
    <font>
      <b/>
      <sz val="16"/>
      <color theme="0"/>
      <name val="ＭＳ ゴシック"/>
      <family val="3"/>
      <charset val="128"/>
    </font>
    <font>
      <b/>
      <sz val="10"/>
      <color indexed="81"/>
      <name val="MS P ゴシック"/>
      <family val="3"/>
      <charset val="128"/>
    </font>
    <font>
      <sz val="14"/>
      <color theme="1"/>
      <name val="BIZ UDPゴシック"/>
      <family val="3"/>
      <charset val="128"/>
    </font>
    <font>
      <sz val="9"/>
      <color theme="1"/>
      <name val="BIZ UDゴシック"/>
      <family val="3"/>
      <charset val="128"/>
    </font>
    <font>
      <sz val="11"/>
      <color theme="1"/>
      <name val="BIZ UDゴシック"/>
      <family val="3"/>
      <charset val="128"/>
    </font>
    <font>
      <b/>
      <sz val="11"/>
      <color theme="1"/>
      <name val="BIZ UDゴシック"/>
      <family val="3"/>
      <charset val="128"/>
    </font>
    <font>
      <sz val="8"/>
      <color theme="1"/>
      <name val="BIZ UDゴシック"/>
      <family val="3"/>
      <charset val="128"/>
    </font>
    <font>
      <sz val="10"/>
      <color theme="1"/>
      <name val="BIZ UDゴシック"/>
      <family val="3"/>
      <charset val="128"/>
    </font>
    <font>
      <sz val="8"/>
      <color theme="1"/>
      <name val="ＭＳ ゴシック"/>
      <family val="3"/>
      <charset val="128"/>
    </font>
    <font>
      <sz val="11"/>
      <color indexed="81"/>
      <name val="BIZ UDゴシック"/>
      <family val="3"/>
      <charset val="128"/>
    </font>
    <font>
      <sz val="10"/>
      <color indexed="81"/>
      <name val="BIZ UDゴシック"/>
      <family val="3"/>
      <charset val="128"/>
    </font>
    <font>
      <sz val="9"/>
      <color indexed="81"/>
      <name val="BIZ UDゴシック"/>
      <family val="3"/>
      <charset val="128"/>
    </font>
    <font>
      <sz val="14"/>
      <color theme="1"/>
      <name val="ＭＳ ゴシック"/>
      <family val="3"/>
      <charset val="128"/>
    </font>
    <font>
      <sz val="12"/>
      <color theme="1"/>
      <name val="BIZ UDPゴシック"/>
      <family val="3"/>
      <charset val="128"/>
    </font>
    <font>
      <sz val="12"/>
      <name val="BIZ UDPゴシック"/>
      <family val="3"/>
      <charset val="128"/>
    </font>
    <font>
      <sz val="12"/>
      <color theme="1"/>
      <name val="ＭＳ ゴシック"/>
      <family val="3"/>
      <charset val="128"/>
    </font>
    <font>
      <sz val="12"/>
      <name val="ＭＳ ゴシック"/>
      <family val="3"/>
      <charset val="128"/>
    </font>
    <font>
      <b/>
      <sz val="11"/>
      <color rgb="FF00B050"/>
      <name val="ＭＳ ゴシック"/>
      <family val="3"/>
      <charset val="128"/>
    </font>
    <font>
      <b/>
      <sz val="10"/>
      <color theme="0"/>
      <name val="ＭＳ ゴシック"/>
      <family val="3"/>
      <charset val="128"/>
    </font>
    <font>
      <b/>
      <u/>
      <sz val="10"/>
      <color indexed="81"/>
      <name val="BIZ UDゴシック"/>
      <family val="3"/>
      <charset val="128"/>
    </font>
    <font>
      <sz val="12"/>
      <color theme="0"/>
      <name val="ＭＳ ゴシック"/>
      <family val="3"/>
      <charset val="128"/>
    </font>
    <font>
      <b/>
      <u/>
      <sz val="12"/>
      <name val="ＭＳ ゴシック"/>
      <family val="3"/>
      <charset val="128"/>
    </font>
    <font>
      <sz val="10"/>
      <color rgb="FFFF0000"/>
      <name val="BIZ UDゴシック"/>
      <family val="3"/>
      <charset val="128"/>
    </font>
    <font>
      <sz val="11"/>
      <color rgb="FFFF0000"/>
      <name val="BIZ UDゴシック"/>
      <family val="3"/>
      <charset val="128"/>
    </font>
    <font>
      <b/>
      <sz val="14"/>
      <color theme="1"/>
      <name val="BIZ UDゴシック"/>
      <family val="3"/>
      <charset val="128"/>
    </font>
    <font>
      <b/>
      <sz val="12"/>
      <color theme="1"/>
      <name val="BIZ UDゴシック"/>
      <family val="3"/>
      <charset val="128"/>
    </font>
    <font>
      <b/>
      <sz val="12"/>
      <color rgb="FFFF0000"/>
      <name val="BIZ UDゴシック"/>
      <family val="3"/>
      <charset val="128"/>
    </font>
    <font>
      <b/>
      <sz val="11"/>
      <color rgb="FFFF0000"/>
      <name val="BIZ UDゴシック"/>
      <family val="3"/>
      <charset val="128"/>
    </font>
    <font>
      <b/>
      <u/>
      <sz val="11"/>
      <color rgb="FFFF0000"/>
      <name val="BIZ UDゴシック"/>
      <family val="3"/>
      <charset val="128"/>
    </font>
    <font>
      <sz val="10"/>
      <name val="BIZ UDゴシック"/>
      <family val="3"/>
      <charset val="128"/>
    </font>
  </fonts>
  <fills count="17">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rgb="FFFFFF00"/>
        <bgColor indexed="64"/>
      </patternFill>
    </fill>
    <fill>
      <patternFill patternType="solid">
        <fgColor theme="2"/>
        <bgColor indexed="64"/>
      </patternFill>
    </fill>
    <fill>
      <patternFill patternType="solid">
        <fgColor rgb="FFFFC000"/>
        <bgColor indexed="64"/>
      </patternFill>
    </fill>
    <fill>
      <patternFill patternType="solid">
        <fgColor theme="5"/>
        <bgColor indexed="64"/>
      </patternFill>
    </fill>
    <fill>
      <patternFill patternType="solid">
        <fgColor rgb="FFFF0000"/>
        <bgColor indexed="64"/>
      </patternFill>
    </fill>
    <fill>
      <patternFill patternType="solid">
        <fgColor rgb="FF99FF66"/>
        <bgColor indexed="64"/>
      </patternFill>
    </fill>
    <fill>
      <patternFill patternType="solid">
        <fgColor theme="6"/>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00FFFF"/>
        <bgColor indexed="64"/>
      </patternFill>
    </fill>
    <fill>
      <patternFill patternType="solid">
        <fgColor theme="0"/>
        <bgColor indexed="64"/>
      </patternFill>
    </fill>
  </fills>
  <borders count="10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hair">
        <color indexed="64"/>
      </left>
      <right style="hair">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style="thin">
        <color indexed="64"/>
      </left>
      <right/>
      <top/>
      <bottom/>
      <diagonal/>
    </border>
    <border>
      <left style="hair">
        <color indexed="64"/>
      </left>
      <right style="hair">
        <color indexed="64"/>
      </right>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diagonal/>
    </border>
    <border>
      <left/>
      <right style="medium">
        <color indexed="64"/>
      </right>
      <top/>
      <bottom/>
      <diagonal/>
    </border>
    <border>
      <left/>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style="hair">
        <color indexed="64"/>
      </left>
      <right style="hair">
        <color indexed="64"/>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hair">
        <color indexed="64"/>
      </left>
      <right style="hair">
        <color indexed="64"/>
      </right>
      <top/>
      <bottom style="double">
        <color indexed="64"/>
      </bottom>
      <diagonal/>
    </border>
    <border>
      <left/>
      <right style="double">
        <color indexed="64"/>
      </right>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double">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double">
        <color auto="1"/>
      </right>
      <top style="double">
        <color auto="1"/>
      </top>
      <bottom/>
      <diagonal/>
    </border>
    <border>
      <left style="double">
        <color auto="1"/>
      </left>
      <right style="thin">
        <color auto="1"/>
      </right>
      <top/>
      <bottom style="double">
        <color auto="1"/>
      </bottom>
      <diagonal/>
    </border>
    <border>
      <left style="thin">
        <color auto="1"/>
      </left>
      <right style="thin">
        <color auto="1"/>
      </right>
      <top/>
      <bottom style="double">
        <color auto="1"/>
      </bottom>
      <diagonal/>
    </border>
    <border>
      <left style="thin">
        <color auto="1"/>
      </left>
      <right style="double">
        <color auto="1"/>
      </right>
      <top/>
      <bottom style="double">
        <color auto="1"/>
      </bottom>
      <diagonal/>
    </border>
    <border>
      <left/>
      <right/>
      <top/>
      <bottom style="medium">
        <color indexed="64"/>
      </bottom>
      <diagonal/>
    </border>
    <border>
      <left style="thin">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double">
        <color auto="1"/>
      </right>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uble">
        <color indexed="64"/>
      </left>
      <right/>
      <top/>
      <bottom style="double">
        <color indexed="64"/>
      </bottom>
      <diagonal/>
    </border>
    <border>
      <left/>
      <right style="thin">
        <color indexed="64"/>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right style="hair">
        <color indexed="64"/>
      </right>
      <top style="thin">
        <color indexed="64"/>
      </top>
      <bottom/>
      <diagonal/>
    </border>
    <border>
      <left/>
      <right style="hair">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hair">
        <color indexed="64"/>
      </top>
      <bottom style="double">
        <color indexed="64"/>
      </bottom>
      <diagonal/>
    </border>
    <border>
      <left style="medium">
        <color indexed="64"/>
      </left>
      <right style="medium">
        <color indexed="64"/>
      </right>
      <top style="medium">
        <color indexed="64"/>
      </top>
      <bottom style="hair">
        <color indexed="64"/>
      </bottom>
      <diagonal/>
    </border>
    <border>
      <left/>
      <right style="thin">
        <color indexed="64"/>
      </right>
      <top style="double">
        <color indexed="64"/>
      </top>
      <bottom style="double">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s>
  <cellStyleXfs count="1">
    <xf numFmtId="0" fontId="0" fillId="0" borderId="0">
      <alignment vertical="center"/>
    </xf>
  </cellStyleXfs>
  <cellXfs count="614">
    <xf numFmtId="0" fontId="0" fillId="0" borderId="0" xfId="0">
      <alignment vertical="center"/>
    </xf>
    <xf numFmtId="0" fontId="1" fillId="0" borderId="0" xfId="0" applyFont="1">
      <alignment vertical="center"/>
    </xf>
    <xf numFmtId="0" fontId="7" fillId="0" borderId="0" xfId="0" applyFont="1">
      <alignment vertical="center"/>
    </xf>
    <xf numFmtId="0" fontId="7" fillId="0" borderId="0" xfId="0" applyFont="1" applyFill="1">
      <alignment vertical="center"/>
    </xf>
    <xf numFmtId="177" fontId="18" fillId="0" borderId="0" xfId="0" applyNumberFormat="1" applyFont="1" applyFill="1" applyBorder="1" applyAlignment="1" applyProtection="1">
      <alignment vertical="center" shrinkToFit="1"/>
    </xf>
    <xf numFmtId="178" fontId="18" fillId="0" borderId="0" xfId="0" applyNumberFormat="1" applyFont="1" applyFill="1" applyBorder="1" applyAlignment="1" applyProtection="1">
      <alignment vertical="center" shrinkToFit="1"/>
    </xf>
    <xf numFmtId="179" fontId="18" fillId="0" borderId="0" xfId="0" applyNumberFormat="1" applyFont="1" applyFill="1" applyBorder="1" applyAlignment="1" applyProtection="1">
      <alignment vertical="center" shrinkToFit="1"/>
    </xf>
    <xf numFmtId="177" fontId="18" fillId="0" borderId="5" xfId="0" applyNumberFormat="1" applyFont="1" applyFill="1" applyBorder="1" applyAlignment="1" applyProtection="1">
      <alignment vertical="center" shrinkToFit="1"/>
    </xf>
    <xf numFmtId="178" fontId="18" fillId="0" borderId="5" xfId="0" applyNumberFormat="1" applyFont="1" applyFill="1" applyBorder="1" applyAlignment="1" applyProtection="1">
      <alignment vertical="center" shrinkToFit="1"/>
    </xf>
    <xf numFmtId="179" fontId="18" fillId="0" borderId="5" xfId="0" applyNumberFormat="1" applyFont="1" applyFill="1" applyBorder="1" applyAlignment="1" applyProtection="1">
      <alignment vertical="center" shrinkToFit="1"/>
    </xf>
    <xf numFmtId="0" fontId="18" fillId="0" borderId="48" xfId="0" applyFont="1" applyBorder="1" applyAlignment="1" applyProtection="1">
      <alignment horizontal="center" vertical="center" shrinkToFit="1"/>
      <protection locked="0"/>
    </xf>
    <xf numFmtId="180" fontId="18" fillId="0" borderId="49" xfId="0" applyNumberFormat="1" applyFont="1" applyBorder="1" applyAlignment="1" applyProtection="1">
      <alignment horizontal="center" vertical="center" shrinkToFit="1"/>
      <protection locked="0"/>
    </xf>
    <xf numFmtId="180" fontId="18" fillId="0" borderId="49" xfId="0" applyNumberFormat="1" applyFont="1" applyFill="1" applyBorder="1" applyAlignment="1" applyProtection="1">
      <alignment horizontal="center" vertical="center" shrinkToFit="1"/>
      <protection locked="0"/>
    </xf>
    <xf numFmtId="14" fontId="19" fillId="0" borderId="12" xfId="0" applyNumberFormat="1" applyFont="1" applyBorder="1" applyAlignment="1" applyProtection="1">
      <alignment horizontal="center" vertical="center" shrinkToFit="1"/>
      <protection locked="0"/>
    </xf>
    <xf numFmtId="14" fontId="19" fillId="0" borderId="17" xfId="0" applyNumberFormat="1" applyFont="1" applyFill="1" applyBorder="1" applyAlignment="1" applyProtection="1">
      <alignment horizontal="center" vertical="center" shrinkToFit="1"/>
      <protection locked="0"/>
    </xf>
    <xf numFmtId="0" fontId="22" fillId="0" borderId="0" xfId="0" applyFont="1" applyFill="1" applyBorder="1" applyAlignment="1" applyProtection="1">
      <alignment vertical="center" shrinkToFit="1"/>
    </xf>
    <xf numFmtId="0" fontId="7" fillId="0" borderId="0" xfId="0" applyFont="1" applyAlignment="1">
      <alignment vertical="center"/>
    </xf>
    <xf numFmtId="0" fontId="15" fillId="0" borderId="0" xfId="0" applyFont="1" applyAlignment="1" applyProtection="1">
      <alignment vertical="center"/>
      <protection locked="0"/>
    </xf>
    <xf numFmtId="0" fontId="7" fillId="0" borderId="0" xfId="0" applyFont="1" applyFill="1" applyAlignment="1">
      <alignment vertical="center"/>
    </xf>
    <xf numFmtId="0" fontId="1" fillId="0" borderId="0" xfId="0" applyFont="1" applyAlignment="1" applyProtection="1">
      <alignment horizontal="center" vertical="center"/>
      <protection locked="0"/>
    </xf>
    <xf numFmtId="0" fontId="1" fillId="0" borderId="0" xfId="0" applyFont="1" applyAlignment="1" applyProtection="1">
      <alignment horizontal="center" vertical="center"/>
    </xf>
    <xf numFmtId="0" fontId="6" fillId="0" borderId="0" xfId="0" applyFont="1" applyFill="1" applyAlignment="1" applyProtection="1">
      <alignment horizontal="center" vertical="center"/>
    </xf>
    <xf numFmtId="0" fontId="7" fillId="0" borderId="0" xfId="0" applyFont="1" applyAlignment="1">
      <alignment vertical="center" shrinkToFit="1"/>
    </xf>
    <xf numFmtId="0" fontId="8" fillId="0" borderId="0" xfId="0" applyFont="1" applyBorder="1" applyAlignment="1">
      <alignment horizontal="center" vertical="center" shrinkToFit="1"/>
    </xf>
    <xf numFmtId="0" fontId="14" fillId="0" borderId="0" xfId="0" applyFont="1" applyAlignment="1" applyProtection="1">
      <alignment vertical="center"/>
    </xf>
    <xf numFmtId="0" fontId="3" fillId="2" borderId="63" xfId="0" applyFont="1" applyFill="1" applyBorder="1" applyAlignment="1" applyProtection="1">
      <alignment horizontal="center" vertical="center" shrinkToFit="1"/>
    </xf>
    <xf numFmtId="0" fontId="1" fillId="0" borderId="4" xfId="0" applyFont="1" applyBorder="1">
      <alignment vertical="center"/>
    </xf>
    <xf numFmtId="14" fontId="1" fillId="0" borderId="4" xfId="0" applyNumberFormat="1" applyFont="1" applyBorder="1">
      <alignment vertical="center"/>
    </xf>
    <xf numFmtId="14" fontId="1" fillId="0" borderId="1" xfId="0" applyNumberFormat="1" applyFont="1" applyBorder="1">
      <alignment vertical="center"/>
    </xf>
    <xf numFmtId="0" fontId="1" fillId="4" borderId="4" xfId="0" applyFont="1" applyFill="1" applyBorder="1">
      <alignment vertical="center"/>
    </xf>
    <xf numFmtId="0" fontId="1" fillId="0" borderId="0" xfId="0" applyFont="1" applyFill="1" applyBorder="1">
      <alignment vertical="center"/>
    </xf>
    <xf numFmtId="0" fontId="1" fillId="4" borderId="4"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0" borderId="4" xfId="0" applyFont="1" applyFill="1" applyBorder="1">
      <alignment vertical="center"/>
    </xf>
    <xf numFmtId="0" fontId="1" fillId="4" borderId="4" xfId="0" applyFont="1" applyFill="1" applyBorder="1" applyAlignment="1">
      <alignment horizontal="center" vertical="center"/>
    </xf>
    <xf numFmtId="0" fontId="1" fillId="5" borderId="4" xfId="0" applyFont="1" applyFill="1" applyBorder="1" applyAlignment="1">
      <alignment horizontal="center" vertical="center"/>
    </xf>
    <xf numFmtId="0" fontId="1" fillId="4" borderId="15" xfId="0" applyFont="1" applyFill="1" applyBorder="1" applyAlignment="1">
      <alignment horizontal="center" vertical="center"/>
    </xf>
    <xf numFmtId="0" fontId="22" fillId="0" borderId="0" xfId="0" applyFont="1" applyFill="1" applyBorder="1" applyAlignment="1" applyProtection="1">
      <alignment horizontal="left" vertical="center" shrinkToFit="1"/>
    </xf>
    <xf numFmtId="0" fontId="1" fillId="0" borderId="1" xfId="0" applyFont="1" applyBorder="1">
      <alignment vertical="center"/>
    </xf>
    <xf numFmtId="0" fontId="1" fillId="5" borderId="4" xfId="0" applyFont="1" applyFill="1" applyBorder="1">
      <alignment vertical="center"/>
    </xf>
    <xf numFmtId="0" fontId="18" fillId="0" borderId="48" xfId="0" applyFont="1" applyFill="1" applyBorder="1" applyAlignment="1" applyProtection="1">
      <alignment horizontal="center" vertical="center" shrinkToFit="1"/>
      <protection locked="0"/>
    </xf>
    <xf numFmtId="0" fontId="32" fillId="0" borderId="0" xfId="0" applyFont="1" applyFill="1" applyBorder="1" applyAlignment="1" applyProtection="1">
      <alignment horizontal="left" vertical="center"/>
      <protection locked="0"/>
    </xf>
    <xf numFmtId="0" fontId="34" fillId="0" borderId="0" xfId="0" applyFont="1">
      <alignment vertical="center"/>
    </xf>
    <xf numFmtId="0" fontId="34" fillId="0" borderId="0" xfId="0" applyFont="1" applyAlignment="1">
      <alignment vertical="center"/>
    </xf>
    <xf numFmtId="0" fontId="1" fillId="0" borderId="0" xfId="0" applyFont="1" applyBorder="1" applyAlignment="1">
      <alignment vertical="center"/>
    </xf>
    <xf numFmtId="0" fontId="1" fillId="0" borderId="0" xfId="0" applyFont="1" applyAlignment="1">
      <alignment horizontal="center" vertical="center"/>
    </xf>
    <xf numFmtId="0" fontId="1" fillId="0" borderId="0" xfId="0" applyFont="1" applyBorder="1">
      <alignment vertical="center"/>
    </xf>
    <xf numFmtId="0" fontId="34" fillId="0" borderId="0" xfId="0" applyFont="1" applyBorder="1" applyAlignment="1">
      <alignment vertical="center"/>
    </xf>
    <xf numFmtId="0" fontId="35" fillId="0" borderId="0" xfId="0" applyFont="1" applyFill="1" applyBorder="1" applyAlignment="1">
      <alignment vertical="center"/>
    </xf>
    <xf numFmtId="0" fontId="34" fillId="0" borderId="0" xfId="0" applyFont="1" applyFill="1" applyBorder="1" applyAlignment="1">
      <alignment horizontal="center" vertical="center"/>
    </xf>
    <xf numFmtId="0" fontId="34" fillId="0" borderId="0" xfId="0" applyFont="1" applyBorder="1" applyAlignment="1">
      <alignment horizontal="center" vertical="center"/>
    </xf>
    <xf numFmtId="0" fontId="34" fillId="0" borderId="0" xfId="0" applyFont="1" applyBorder="1" applyAlignment="1">
      <alignment horizontal="left" vertical="center"/>
    </xf>
    <xf numFmtId="0" fontId="35" fillId="0" borderId="0" xfId="0" applyFont="1" applyFill="1" applyBorder="1" applyAlignment="1">
      <alignment horizontal="center" vertical="center"/>
    </xf>
    <xf numFmtId="0" fontId="36" fillId="0" borderId="0" xfId="0" applyFont="1" applyBorder="1" applyAlignment="1">
      <alignment horizontal="left" vertical="center"/>
    </xf>
    <xf numFmtId="0" fontId="33" fillId="0" borderId="0" xfId="0" applyFont="1">
      <alignment vertical="center"/>
    </xf>
    <xf numFmtId="0" fontId="34" fillId="4" borderId="4" xfId="0" applyFont="1" applyFill="1" applyBorder="1" applyAlignment="1">
      <alignment horizontal="center" vertical="center" wrapText="1"/>
    </xf>
    <xf numFmtId="0" fontId="34" fillId="0" borderId="0" xfId="0" applyFont="1" applyFill="1" applyBorder="1" applyAlignment="1">
      <alignment vertical="center" wrapText="1"/>
    </xf>
    <xf numFmtId="0" fontId="34" fillId="0" borderId="4" xfId="0" applyFont="1" applyFill="1" applyBorder="1" applyAlignment="1">
      <alignment vertical="center"/>
    </xf>
    <xf numFmtId="0" fontId="37" fillId="0" borderId="4" xfId="0" applyFont="1" applyFill="1" applyBorder="1" applyAlignment="1">
      <alignment vertical="top" wrapText="1"/>
    </xf>
    <xf numFmtId="0" fontId="37" fillId="0" borderId="0" xfId="0" applyFont="1" applyBorder="1" applyAlignment="1">
      <alignment horizontal="left" vertical="top" wrapText="1"/>
    </xf>
    <xf numFmtId="0" fontId="4" fillId="0" borderId="0" xfId="0" applyFont="1" applyAlignment="1" applyProtection="1">
      <alignment vertical="center"/>
    </xf>
    <xf numFmtId="0" fontId="4" fillId="0" borderId="0" xfId="0" applyFont="1" applyFill="1" applyBorder="1" applyAlignment="1" applyProtection="1">
      <alignment vertical="center" shrinkToFit="1"/>
    </xf>
    <xf numFmtId="179" fontId="4" fillId="0" borderId="0" xfId="0" applyNumberFormat="1" applyFont="1" applyFill="1" applyBorder="1" applyAlignment="1" applyProtection="1">
      <alignment horizontal="center" vertical="center" shrinkToFit="1"/>
      <protection hidden="1"/>
    </xf>
    <xf numFmtId="14" fontId="4" fillId="0" borderId="94" xfId="0" applyNumberFormat="1" applyFont="1" applyFill="1" applyBorder="1" applyAlignment="1" applyProtection="1">
      <alignment vertical="center" shrinkToFit="1"/>
      <protection locked="0"/>
    </xf>
    <xf numFmtId="14" fontId="4" fillId="0" borderId="95" xfId="0" applyNumberFormat="1" applyFont="1" applyFill="1" applyBorder="1" applyAlignment="1" applyProtection="1">
      <alignment vertical="center" shrinkToFit="1"/>
      <protection locked="0"/>
    </xf>
    <xf numFmtId="14" fontId="4" fillId="0" borderId="96" xfId="0" applyNumberFormat="1" applyFont="1" applyFill="1" applyBorder="1" applyAlignment="1" applyProtection="1">
      <alignment vertical="center" shrinkToFit="1"/>
      <protection locked="0"/>
    </xf>
    <xf numFmtId="0" fontId="42" fillId="0" borderId="0" xfId="0" applyFont="1" applyFill="1" applyBorder="1" applyAlignment="1" applyProtection="1">
      <alignment horizontal="left" vertical="center"/>
      <protection locked="0"/>
    </xf>
    <xf numFmtId="0" fontId="18" fillId="4" borderId="1" xfId="0" applyFont="1" applyFill="1" applyBorder="1" applyAlignment="1" applyProtection="1">
      <alignment horizontal="center" vertical="center"/>
    </xf>
    <xf numFmtId="0" fontId="18" fillId="4" borderId="4" xfId="0" applyFont="1" applyFill="1" applyBorder="1" applyAlignment="1" applyProtection="1">
      <alignment horizontal="center" vertical="center" wrapText="1"/>
    </xf>
    <xf numFmtId="0" fontId="18" fillId="4" borderId="4" xfId="0" applyFont="1" applyFill="1" applyBorder="1" applyAlignment="1" applyProtection="1">
      <alignment horizontal="center" vertical="center"/>
    </xf>
    <xf numFmtId="0" fontId="18" fillId="4" borderId="8" xfId="0" applyFont="1" applyFill="1" applyBorder="1" applyAlignment="1" applyProtection="1">
      <alignment horizontal="center" vertical="center" wrapText="1"/>
    </xf>
    <xf numFmtId="0" fontId="18" fillId="4" borderId="3"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textRotation="255"/>
    </xf>
    <xf numFmtId="0" fontId="18"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left" vertical="center"/>
      <protection locked="0"/>
    </xf>
    <xf numFmtId="0" fontId="18" fillId="0" borderId="0" xfId="0" applyFont="1" applyFill="1" applyBorder="1" applyAlignment="1" applyProtection="1">
      <alignment horizontal="center" vertical="center"/>
    </xf>
    <xf numFmtId="177" fontId="19" fillId="0" borderId="0" xfId="0" applyNumberFormat="1" applyFont="1" applyFill="1" applyBorder="1" applyAlignment="1" applyProtection="1">
      <alignment horizontal="center" vertical="center" shrinkToFit="1"/>
    </xf>
    <xf numFmtId="178" fontId="18" fillId="0" borderId="0" xfId="0" applyNumberFormat="1" applyFont="1" applyFill="1" applyBorder="1" applyAlignment="1" applyProtection="1">
      <alignment horizontal="center" vertical="center" shrinkToFit="1"/>
    </xf>
    <xf numFmtId="179" fontId="18" fillId="0" borderId="0" xfId="0" applyNumberFormat="1" applyFont="1" applyFill="1" applyBorder="1" applyAlignment="1" applyProtection="1">
      <alignment horizontal="center" vertical="center" shrinkToFit="1"/>
    </xf>
    <xf numFmtId="0" fontId="19" fillId="0" borderId="0" xfId="0" applyFont="1" applyFill="1" applyBorder="1" applyAlignment="1" applyProtection="1">
      <alignment horizontal="center" vertical="center"/>
    </xf>
    <xf numFmtId="177" fontId="18" fillId="0" borderId="0" xfId="0" applyNumberFormat="1" applyFont="1" applyFill="1" applyBorder="1" applyAlignment="1" applyProtection="1">
      <alignment horizontal="center" vertical="center" shrinkToFit="1"/>
    </xf>
    <xf numFmtId="0" fontId="19" fillId="0" borderId="0" xfId="0" applyFont="1" applyFill="1" applyBorder="1" applyAlignment="1" applyProtection="1">
      <alignment vertical="center"/>
    </xf>
    <xf numFmtId="0" fontId="36" fillId="0" borderId="0" xfId="0" applyFont="1" applyFill="1" applyBorder="1" applyAlignment="1" applyProtection="1">
      <alignment horizontal="center" vertical="center" textRotation="255"/>
    </xf>
    <xf numFmtId="0" fontId="32" fillId="0" borderId="0" xfId="0" applyFont="1" applyFill="1" applyBorder="1" applyAlignment="1" applyProtection="1">
      <alignment horizontal="center" vertical="center"/>
      <protection locked="0"/>
    </xf>
    <xf numFmtId="0" fontId="43" fillId="0" borderId="0" xfId="0" applyFont="1" applyFill="1" applyBorder="1" applyAlignment="1" applyProtection="1">
      <alignment horizontal="center" vertical="center"/>
    </xf>
    <xf numFmtId="177" fontId="44" fillId="0" borderId="0" xfId="0" applyNumberFormat="1" applyFont="1" applyFill="1" applyBorder="1" applyAlignment="1" applyProtection="1">
      <alignment horizontal="center" vertical="center" shrinkToFit="1"/>
    </xf>
    <xf numFmtId="178" fontId="43" fillId="0" borderId="0" xfId="0" applyNumberFormat="1" applyFont="1" applyFill="1" applyBorder="1" applyAlignment="1" applyProtection="1">
      <alignment horizontal="center" vertical="center" shrinkToFit="1"/>
    </xf>
    <xf numFmtId="179" fontId="43" fillId="0" borderId="0" xfId="0" applyNumberFormat="1" applyFont="1" applyFill="1" applyBorder="1" applyAlignment="1" applyProtection="1">
      <alignment horizontal="center" vertical="center" shrinkToFit="1"/>
    </xf>
    <xf numFmtId="0" fontId="44" fillId="0" borderId="0" xfId="0" applyFont="1" applyFill="1" applyBorder="1" applyAlignment="1" applyProtection="1">
      <alignment horizontal="center" vertical="center"/>
    </xf>
    <xf numFmtId="177" fontId="43" fillId="0" borderId="0" xfId="0" applyNumberFormat="1" applyFont="1" applyFill="1" applyBorder="1" applyAlignment="1" applyProtection="1">
      <alignment horizontal="center" vertical="center" shrinkToFit="1"/>
    </xf>
    <xf numFmtId="0" fontId="38" fillId="0" borderId="0" xfId="0" applyFont="1" applyFill="1" applyBorder="1" applyAlignment="1" applyProtection="1">
      <alignment horizontal="center" vertical="center" textRotation="255"/>
    </xf>
    <xf numFmtId="0" fontId="42" fillId="0" borderId="0" xfId="0" applyFont="1" applyFill="1" applyBorder="1" applyAlignment="1" applyProtection="1">
      <alignment horizontal="center" vertical="center"/>
      <protection locked="0"/>
    </xf>
    <xf numFmtId="0" fontId="45" fillId="0" borderId="0" xfId="0" applyFont="1" applyFill="1" applyBorder="1" applyAlignment="1" applyProtection="1">
      <alignment horizontal="center" vertical="center"/>
    </xf>
    <xf numFmtId="177" fontId="46" fillId="0" borderId="0" xfId="0" applyNumberFormat="1" applyFont="1" applyFill="1" applyBorder="1" applyAlignment="1" applyProtection="1">
      <alignment horizontal="center" vertical="center" shrinkToFit="1"/>
    </xf>
    <xf numFmtId="178" fontId="45" fillId="0" borderId="0" xfId="0" applyNumberFormat="1" applyFont="1" applyFill="1" applyBorder="1" applyAlignment="1" applyProtection="1">
      <alignment horizontal="center" vertical="center" shrinkToFit="1"/>
    </xf>
    <xf numFmtId="179" fontId="45" fillId="0" borderId="0" xfId="0" applyNumberFormat="1" applyFont="1" applyFill="1" applyBorder="1" applyAlignment="1" applyProtection="1">
      <alignment horizontal="center" vertical="center" shrinkToFit="1"/>
    </xf>
    <xf numFmtId="0" fontId="46" fillId="0" borderId="0" xfId="0" applyFont="1" applyFill="1" applyBorder="1" applyAlignment="1" applyProtection="1">
      <alignment horizontal="center" vertical="center"/>
    </xf>
    <xf numFmtId="177" fontId="45" fillId="0" borderId="0" xfId="0" applyNumberFormat="1" applyFont="1" applyFill="1" applyBorder="1" applyAlignment="1" applyProtection="1">
      <alignment horizontal="center" vertical="center" shrinkToFit="1"/>
    </xf>
    <xf numFmtId="0" fontId="19" fillId="0" borderId="5" xfId="0" applyFont="1" applyFill="1" applyBorder="1" applyAlignment="1" applyProtection="1">
      <alignment vertical="center"/>
    </xf>
    <xf numFmtId="0" fontId="6" fillId="0" borderId="4" xfId="0" applyFont="1" applyBorder="1">
      <alignment vertical="center"/>
    </xf>
    <xf numFmtId="0" fontId="47" fillId="0" borderId="4" xfId="0" applyFont="1" applyBorder="1">
      <alignment vertical="center"/>
    </xf>
    <xf numFmtId="0" fontId="1" fillId="11" borderId="0" xfId="0" applyFont="1" applyFill="1" applyAlignment="1">
      <alignment horizontal="center" vertical="center"/>
    </xf>
    <xf numFmtId="0" fontId="1" fillId="12" borderId="0" xfId="0" applyFont="1" applyFill="1" applyAlignment="1">
      <alignment horizontal="center" vertical="center"/>
    </xf>
    <xf numFmtId="177" fontId="45" fillId="0" borderId="53" xfId="0" applyNumberFormat="1" applyFont="1" applyFill="1" applyBorder="1" applyAlignment="1" applyProtection="1">
      <alignment horizontal="center" vertical="center" shrinkToFit="1"/>
      <protection locked="0"/>
    </xf>
    <xf numFmtId="178" fontId="45" fillId="0" borderId="52" xfId="0" applyNumberFormat="1" applyFont="1" applyFill="1" applyBorder="1" applyAlignment="1" applyProtection="1">
      <alignment horizontal="center" vertical="center" shrinkToFit="1"/>
      <protection locked="0"/>
    </xf>
    <xf numFmtId="0" fontId="7" fillId="4" borderId="97" xfId="0" applyFont="1" applyFill="1" applyBorder="1" applyAlignment="1" applyProtection="1">
      <alignment horizontal="center" vertical="center" shrinkToFit="1"/>
    </xf>
    <xf numFmtId="0" fontId="7" fillId="4" borderId="95" xfId="0" applyFont="1" applyFill="1" applyBorder="1" applyAlignment="1" applyProtection="1">
      <alignment horizontal="center" vertical="center" shrinkToFit="1"/>
    </xf>
    <xf numFmtId="0" fontId="34" fillId="0" borderId="0" xfId="0" applyFont="1" applyFill="1" applyBorder="1" applyAlignment="1">
      <alignment vertical="center"/>
    </xf>
    <xf numFmtId="0" fontId="34" fillId="0" borderId="0" xfId="0" applyFont="1" applyFill="1">
      <alignment vertical="center"/>
    </xf>
    <xf numFmtId="0" fontId="34" fillId="0" borderId="102" xfId="0" applyFont="1" applyFill="1" applyBorder="1" applyAlignment="1">
      <alignment vertical="center"/>
    </xf>
    <xf numFmtId="0" fontId="34" fillId="0" borderId="106" xfId="0" applyFont="1" applyFill="1" applyBorder="1" applyAlignment="1">
      <alignment vertical="center"/>
    </xf>
    <xf numFmtId="0" fontId="37" fillId="4" borderId="4" xfId="0" applyFont="1" applyFill="1" applyBorder="1" applyAlignment="1">
      <alignment horizontal="center" vertical="center"/>
    </xf>
    <xf numFmtId="0" fontId="37" fillId="4" borderId="4" xfId="0" applyFont="1" applyFill="1" applyBorder="1" applyAlignment="1">
      <alignment horizontal="center" vertical="center" wrapText="1"/>
    </xf>
    <xf numFmtId="0" fontId="37" fillId="0" borderId="4" xfId="0" applyFont="1" applyBorder="1" applyAlignment="1">
      <alignment horizontal="center" vertical="center"/>
    </xf>
    <xf numFmtId="49" fontId="52" fillId="0" borderId="4" xfId="0" applyNumberFormat="1" applyFont="1" applyBorder="1" applyAlignment="1">
      <alignment horizontal="center" vertical="center"/>
    </xf>
    <xf numFmtId="0" fontId="52" fillId="0" borderId="4" xfId="0" applyNumberFormat="1" applyFont="1" applyBorder="1" applyAlignment="1">
      <alignment horizontal="center" vertical="center"/>
    </xf>
    <xf numFmtId="0" fontId="33" fillId="4" borderId="4" xfId="0" applyFont="1" applyFill="1" applyBorder="1" applyAlignment="1">
      <alignment horizontal="center" vertical="center" wrapText="1"/>
    </xf>
    <xf numFmtId="0" fontId="54" fillId="0" borderId="0" xfId="0" applyFont="1">
      <alignment vertical="center"/>
    </xf>
    <xf numFmtId="0" fontId="55" fillId="0" borderId="0" xfId="0" applyFont="1" applyAlignment="1">
      <alignment vertical="center" wrapText="1"/>
    </xf>
    <xf numFmtId="0" fontId="35" fillId="0" borderId="0" xfId="0" applyFont="1" applyAlignment="1">
      <alignment vertical="center" wrapText="1"/>
    </xf>
    <xf numFmtId="0" fontId="35" fillId="11" borderId="0" xfId="0" applyFont="1" applyFill="1" applyAlignment="1">
      <alignment vertical="center" wrapText="1"/>
    </xf>
    <xf numFmtId="0" fontId="34" fillId="11" borderId="0" xfId="0" applyFont="1" applyFill="1">
      <alignment vertical="center"/>
    </xf>
    <xf numFmtId="0" fontId="35" fillId="12" borderId="0" xfId="0" applyFont="1" applyFill="1" applyAlignment="1">
      <alignment vertical="center" wrapText="1"/>
    </xf>
    <xf numFmtId="0" fontId="35" fillId="12" borderId="0" xfId="0" applyFont="1" applyFill="1">
      <alignment vertical="center"/>
    </xf>
    <xf numFmtId="0" fontId="34" fillId="12" borderId="0" xfId="0" applyFont="1" applyFill="1">
      <alignment vertical="center"/>
    </xf>
    <xf numFmtId="0" fontId="34" fillId="12" borderId="0" xfId="0" applyFont="1" applyFill="1" applyAlignment="1">
      <alignment vertical="center" wrapText="1"/>
    </xf>
    <xf numFmtId="0" fontId="57" fillId="12" borderId="0" xfId="0" applyFont="1" applyFill="1">
      <alignment vertical="center"/>
    </xf>
    <xf numFmtId="0" fontId="35" fillId="11" borderId="0" xfId="0" applyFont="1" applyFill="1" applyAlignment="1">
      <alignment horizontal="left" vertical="center"/>
    </xf>
    <xf numFmtId="0" fontId="35" fillId="12" borderId="0" xfId="0" applyFont="1" applyFill="1" applyAlignment="1">
      <alignment horizontal="left" vertical="center"/>
    </xf>
    <xf numFmtId="0" fontId="57" fillId="11" borderId="0" xfId="0" applyFont="1" applyFill="1">
      <alignment vertical="center"/>
    </xf>
    <xf numFmtId="176" fontId="3" fillId="15" borderId="63" xfId="0" applyNumberFormat="1" applyFont="1" applyFill="1" applyBorder="1" applyAlignment="1" applyProtection="1">
      <alignment horizontal="center" vertical="center"/>
      <protection hidden="1"/>
    </xf>
    <xf numFmtId="177" fontId="4" fillId="15" borderId="90" xfId="0" applyNumberFormat="1" applyFont="1" applyFill="1" applyBorder="1" applyAlignment="1" applyProtection="1">
      <alignment horizontal="center" vertical="center" shrinkToFit="1"/>
      <protection hidden="1"/>
    </xf>
    <xf numFmtId="178" fontId="4" fillId="15" borderId="90" xfId="0" applyNumberFormat="1" applyFont="1" applyFill="1" applyBorder="1" applyAlignment="1" applyProtection="1">
      <alignment horizontal="center" vertical="center" shrinkToFit="1"/>
      <protection hidden="1"/>
    </xf>
    <xf numFmtId="179" fontId="4" fillId="15" borderId="91" xfId="0" applyNumberFormat="1" applyFont="1" applyFill="1" applyBorder="1" applyAlignment="1" applyProtection="1">
      <alignment horizontal="center" vertical="center" shrinkToFit="1"/>
      <protection hidden="1"/>
    </xf>
    <xf numFmtId="177" fontId="45" fillId="15" borderId="53" xfId="0" applyNumberFormat="1" applyFont="1" applyFill="1" applyBorder="1" applyAlignment="1" applyProtection="1">
      <alignment horizontal="center" vertical="center"/>
      <protection hidden="1"/>
    </xf>
    <xf numFmtId="178" fontId="45" fillId="15" borderId="51" xfId="0" applyNumberFormat="1" applyFont="1" applyFill="1" applyBorder="1" applyAlignment="1" applyProtection="1">
      <alignment horizontal="center" vertical="center"/>
      <protection hidden="1"/>
    </xf>
    <xf numFmtId="179" fontId="45" fillId="15" borderId="52" xfId="0" applyNumberFormat="1" applyFont="1" applyFill="1" applyBorder="1" applyAlignment="1" applyProtection="1">
      <alignment horizontal="center" vertical="center"/>
      <protection hidden="1"/>
    </xf>
    <xf numFmtId="177" fontId="1" fillId="15" borderId="62" xfId="0" applyNumberFormat="1" applyFont="1" applyFill="1" applyBorder="1" applyAlignment="1" applyProtection="1">
      <alignment horizontal="center" vertical="center" shrinkToFit="1"/>
      <protection hidden="1"/>
    </xf>
    <xf numFmtId="178" fontId="1" fillId="15" borderId="47" xfId="0" applyNumberFormat="1" applyFont="1" applyFill="1" applyBorder="1" applyAlignment="1" applyProtection="1">
      <alignment horizontal="center" vertical="center" shrinkToFit="1"/>
      <protection hidden="1"/>
    </xf>
    <xf numFmtId="0" fontId="3" fillId="2" borderId="63" xfId="0" applyFont="1" applyFill="1" applyBorder="1" applyAlignment="1" applyProtection="1">
      <alignment horizontal="center" vertical="center" shrinkToFit="1"/>
      <protection hidden="1"/>
    </xf>
    <xf numFmtId="0" fontId="7" fillId="0" borderId="0" xfId="0" applyFont="1" applyProtection="1">
      <alignment vertical="center"/>
      <protection hidden="1"/>
    </xf>
    <xf numFmtId="176" fontId="3" fillId="0" borderId="63" xfId="0" applyNumberFormat="1" applyFont="1" applyFill="1" applyBorder="1" applyAlignment="1" applyProtection="1">
      <alignment horizontal="center" vertical="center"/>
      <protection hidden="1"/>
    </xf>
    <xf numFmtId="0" fontId="14" fillId="0" borderId="0" xfId="0" applyFont="1" applyAlignment="1" applyProtection="1">
      <alignment vertical="center"/>
      <protection hidden="1"/>
    </xf>
    <xf numFmtId="0" fontId="15" fillId="0" borderId="0" xfId="0" applyFont="1" applyAlignment="1" applyProtection="1">
      <alignment vertical="center"/>
      <protection hidden="1"/>
    </xf>
    <xf numFmtId="0" fontId="17" fillId="4" borderId="1" xfId="0" applyFont="1" applyFill="1" applyBorder="1" applyAlignment="1" applyProtection="1">
      <alignment horizontal="center" vertical="center"/>
      <protection hidden="1"/>
    </xf>
    <xf numFmtId="0" fontId="17" fillId="4" borderId="4" xfId="0" applyFont="1" applyFill="1" applyBorder="1" applyAlignment="1" applyProtection="1">
      <alignment horizontal="center" vertical="center" wrapText="1"/>
      <protection hidden="1"/>
    </xf>
    <xf numFmtId="0" fontId="17" fillId="4" borderId="4" xfId="0" applyFont="1" applyFill="1" applyBorder="1" applyAlignment="1" applyProtection="1">
      <alignment horizontal="center" vertical="center"/>
      <protection hidden="1"/>
    </xf>
    <xf numFmtId="0" fontId="17" fillId="4" borderId="8" xfId="0" applyFont="1" applyFill="1" applyBorder="1" applyAlignment="1" applyProtection="1">
      <alignment horizontal="center" vertical="center" wrapText="1"/>
      <protection hidden="1"/>
    </xf>
    <xf numFmtId="0" fontId="17" fillId="4" borderId="3" xfId="0" applyFont="1" applyFill="1" applyBorder="1" applyAlignment="1" applyProtection="1">
      <alignment horizontal="center" vertical="center" wrapText="1"/>
      <protection hidden="1"/>
    </xf>
    <xf numFmtId="0" fontId="18" fillId="0" borderId="48" xfId="0" applyFont="1" applyBorder="1" applyAlignment="1" applyProtection="1">
      <alignment horizontal="center" vertical="center" shrinkToFit="1"/>
      <protection hidden="1"/>
    </xf>
    <xf numFmtId="0" fontId="18" fillId="0" borderId="48" xfId="0" applyFont="1" applyFill="1" applyBorder="1" applyAlignment="1" applyProtection="1">
      <alignment horizontal="center" vertical="center" shrinkToFit="1"/>
      <protection hidden="1"/>
    </xf>
    <xf numFmtId="14" fontId="19" fillId="0" borderId="12" xfId="0" applyNumberFormat="1" applyFont="1" applyBorder="1" applyAlignment="1" applyProtection="1">
      <alignment horizontal="center" vertical="center" shrinkToFit="1"/>
      <protection hidden="1"/>
    </xf>
    <xf numFmtId="180" fontId="18" fillId="0" borderId="49" xfId="0" applyNumberFormat="1" applyFont="1" applyBorder="1" applyAlignment="1" applyProtection="1">
      <alignment horizontal="center" vertical="center" shrinkToFit="1"/>
      <protection hidden="1"/>
    </xf>
    <xf numFmtId="180" fontId="18" fillId="0" borderId="49" xfId="0" applyNumberFormat="1" applyFont="1" applyFill="1" applyBorder="1" applyAlignment="1" applyProtection="1">
      <alignment horizontal="center" vertical="center" shrinkToFit="1"/>
      <protection hidden="1"/>
    </xf>
    <xf numFmtId="14" fontId="19" fillId="0" borderId="17" xfId="0" applyNumberFormat="1" applyFont="1" applyFill="1" applyBorder="1" applyAlignment="1" applyProtection="1">
      <alignment horizontal="center" vertical="center" shrinkToFit="1"/>
      <protection hidden="1"/>
    </xf>
    <xf numFmtId="178" fontId="18" fillId="0" borderId="0" xfId="0" applyNumberFormat="1" applyFont="1" applyFill="1" applyBorder="1" applyAlignment="1" applyProtection="1">
      <alignment vertical="center" shrinkToFit="1"/>
      <protection hidden="1"/>
    </xf>
    <xf numFmtId="179" fontId="18" fillId="0" borderId="0" xfId="0" applyNumberFormat="1" applyFont="1" applyFill="1" applyBorder="1" applyAlignment="1" applyProtection="1">
      <alignment vertical="center" shrinkToFit="1"/>
      <protection hidden="1"/>
    </xf>
    <xf numFmtId="0" fontId="7" fillId="0" borderId="0" xfId="0" applyFont="1" applyAlignment="1" applyProtection="1">
      <alignment vertical="center"/>
      <protection hidden="1"/>
    </xf>
    <xf numFmtId="0" fontId="17" fillId="0" borderId="0" xfId="0" applyFont="1" applyFill="1" applyBorder="1" applyAlignment="1" applyProtection="1">
      <alignment horizontal="center" vertical="center" textRotation="255"/>
      <protection hidden="1"/>
    </xf>
    <xf numFmtId="0" fontId="17" fillId="0" borderId="0" xfId="0" applyFont="1" applyFill="1" applyBorder="1" applyAlignment="1" applyProtection="1">
      <alignment horizontal="center" vertical="center"/>
      <protection hidden="1"/>
    </xf>
    <xf numFmtId="0" fontId="17" fillId="0" borderId="0" xfId="0" applyFont="1" applyFill="1" applyBorder="1" applyAlignment="1" applyProtection="1">
      <alignment horizontal="left" vertical="center"/>
      <protection hidden="1"/>
    </xf>
    <xf numFmtId="177" fontId="20" fillId="0" borderId="0" xfId="0" applyNumberFormat="1" applyFont="1" applyFill="1" applyBorder="1" applyAlignment="1" applyProtection="1">
      <alignment horizontal="center" vertical="center" shrinkToFit="1"/>
      <protection hidden="1"/>
    </xf>
    <xf numFmtId="178" fontId="17" fillId="0" borderId="0" xfId="0" applyNumberFormat="1" applyFont="1" applyFill="1" applyBorder="1" applyAlignment="1" applyProtection="1">
      <alignment horizontal="center" vertical="center" shrinkToFit="1"/>
      <protection hidden="1"/>
    </xf>
    <xf numFmtId="179" fontId="17" fillId="0" borderId="0" xfId="0" applyNumberFormat="1" applyFont="1" applyFill="1" applyBorder="1" applyAlignment="1" applyProtection="1">
      <alignment horizontal="center" vertical="center" shrinkToFit="1"/>
      <protection hidden="1"/>
    </xf>
    <xf numFmtId="0" fontId="20" fillId="0" borderId="0" xfId="0" applyFont="1" applyFill="1" applyBorder="1" applyAlignment="1" applyProtection="1">
      <alignment horizontal="center" vertical="center"/>
      <protection hidden="1"/>
    </xf>
    <xf numFmtId="177" fontId="17" fillId="0" borderId="0" xfId="0" applyNumberFormat="1" applyFont="1" applyFill="1" applyBorder="1" applyAlignment="1" applyProtection="1">
      <alignment horizontal="center" vertical="center" shrinkToFit="1"/>
      <protection hidden="1"/>
    </xf>
    <xf numFmtId="0" fontId="7" fillId="0" borderId="0" xfId="0" applyFont="1" applyFill="1" applyProtection="1">
      <alignment vertical="center"/>
      <protection hidden="1"/>
    </xf>
    <xf numFmtId="0" fontId="20" fillId="0" borderId="0" xfId="0" applyFont="1" applyFill="1" applyBorder="1" applyAlignment="1" applyProtection="1">
      <alignment vertical="center"/>
      <protection hidden="1"/>
    </xf>
    <xf numFmtId="177" fontId="18" fillId="0" borderId="0" xfId="0" applyNumberFormat="1" applyFont="1" applyFill="1" applyBorder="1" applyAlignment="1" applyProtection="1">
      <alignment vertical="center" shrinkToFit="1"/>
      <protection hidden="1"/>
    </xf>
    <xf numFmtId="0" fontId="7" fillId="0" borderId="0" xfId="0" applyFont="1" applyFill="1" applyAlignment="1" applyProtection="1">
      <alignment vertical="center"/>
      <protection hidden="1"/>
    </xf>
    <xf numFmtId="0" fontId="17" fillId="0" borderId="48" xfId="0" applyFont="1" applyBorder="1" applyAlignment="1" applyProtection="1">
      <alignment horizontal="center" vertical="center" shrinkToFit="1"/>
      <protection hidden="1"/>
    </xf>
    <xf numFmtId="14" fontId="20" fillId="0" borderId="12" xfId="0" applyNumberFormat="1" applyFont="1" applyBorder="1" applyAlignment="1" applyProtection="1">
      <alignment horizontal="center" vertical="center" shrinkToFit="1"/>
      <protection hidden="1"/>
    </xf>
    <xf numFmtId="180" fontId="17" fillId="0" borderId="49" xfId="0" applyNumberFormat="1" applyFont="1" applyBorder="1" applyAlignment="1" applyProtection="1">
      <alignment horizontal="center" vertical="center" shrinkToFit="1"/>
      <protection hidden="1"/>
    </xf>
    <xf numFmtId="14" fontId="20" fillId="0" borderId="17" xfId="0" applyNumberFormat="1" applyFont="1" applyFill="1" applyBorder="1" applyAlignment="1" applyProtection="1">
      <alignment horizontal="center" vertical="center" shrinkToFit="1"/>
      <protection hidden="1"/>
    </xf>
    <xf numFmtId="0" fontId="13" fillId="0" borderId="0" xfId="0" applyFont="1" applyFill="1" applyBorder="1" applyAlignment="1" applyProtection="1">
      <alignment horizontal="center" vertical="center" textRotation="255"/>
      <protection hidden="1"/>
    </xf>
    <xf numFmtId="0" fontId="9" fillId="0" borderId="0" xfId="0" applyFont="1" applyFill="1" applyBorder="1" applyAlignment="1" applyProtection="1">
      <alignment horizontal="center" vertical="center"/>
      <protection hidden="1"/>
    </xf>
    <xf numFmtId="0" fontId="9" fillId="0" borderId="0" xfId="0" applyFont="1" applyFill="1" applyBorder="1" applyAlignment="1" applyProtection="1">
      <alignment horizontal="left" vertical="center"/>
      <protection hidden="1"/>
    </xf>
    <xf numFmtId="0" fontId="10" fillId="0" borderId="0" xfId="0" applyFont="1" applyFill="1" applyBorder="1" applyAlignment="1" applyProtection="1">
      <alignment horizontal="center" vertical="center"/>
      <protection hidden="1"/>
    </xf>
    <xf numFmtId="177" fontId="11" fillId="0" borderId="0" xfId="0" applyNumberFormat="1" applyFont="1" applyFill="1" applyBorder="1" applyAlignment="1" applyProtection="1">
      <alignment horizontal="center" vertical="center" shrinkToFit="1"/>
      <protection hidden="1"/>
    </xf>
    <xf numFmtId="178" fontId="10" fillId="0" borderId="0" xfId="0" applyNumberFormat="1" applyFont="1" applyFill="1" applyBorder="1" applyAlignment="1" applyProtection="1">
      <alignment horizontal="center" vertical="center" shrinkToFit="1"/>
      <protection hidden="1"/>
    </xf>
    <xf numFmtId="179" fontId="10" fillId="0" borderId="0" xfId="0" applyNumberFormat="1" applyFont="1" applyFill="1" applyBorder="1" applyAlignment="1" applyProtection="1">
      <alignment horizontal="center" vertical="center" shrinkToFit="1"/>
      <protection hidden="1"/>
    </xf>
    <xf numFmtId="0" fontId="11" fillId="0" borderId="0" xfId="0" applyFont="1" applyFill="1" applyBorder="1" applyAlignment="1" applyProtection="1">
      <alignment horizontal="center" vertical="center"/>
      <protection hidden="1"/>
    </xf>
    <xf numFmtId="177" fontId="10" fillId="0" borderId="0" xfId="0" applyNumberFormat="1" applyFont="1" applyFill="1" applyBorder="1" applyAlignment="1" applyProtection="1">
      <alignment horizontal="center" vertical="center" shrinkToFit="1"/>
      <protection hidden="1"/>
    </xf>
    <xf numFmtId="0" fontId="21" fillId="0" borderId="0" xfId="0" applyFont="1" applyFill="1" applyBorder="1" applyAlignment="1" applyProtection="1">
      <alignment horizontal="center" vertical="center" textRotation="255"/>
      <protection hidden="1"/>
    </xf>
    <xf numFmtId="0" fontId="5" fillId="0" borderId="0" xfId="0" applyFont="1" applyFill="1" applyBorder="1" applyAlignment="1" applyProtection="1">
      <alignment horizontal="center" vertical="center"/>
      <protection hidden="1"/>
    </xf>
    <xf numFmtId="0" fontId="5" fillId="0" borderId="0" xfId="0" applyFont="1" applyFill="1" applyBorder="1" applyAlignment="1" applyProtection="1">
      <alignment horizontal="left" vertical="center"/>
      <protection hidden="1"/>
    </xf>
    <xf numFmtId="0" fontId="4" fillId="0" borderId="0" xfId="0" applyFont="1" applyFill="1" applyBorder="1" applyAlignment="1" applyProtection="1">
      <alignment horizontal="center" vertical="center"/>
      <protection hidden="1"/>
    </xf>
    <xf numFmtId="177" fontId="16" fillId="0" borderId="0" xfId="0" applyNumberFormat="1" applyFont="1" applyFill="1" applyBorder="1" applyAlignment="1" applyProtection="1">
      <alignment horizontal="center" vertical="center" shrinkToFit="1"/>
      <protection hidden="1"/>
    </xf>
    <xf numFmtId="178" fontId="4" fillId="0" borderId="0" xfId="0" applyNumberFormat="1" applyFont="1" applyFill="1" applyBorder="1" applyAlignment="1" applyProtection="1">
      <alignment horizontal="center" vertical="center" shrinkToFit="1"/>
      <protection hidden="1"/>
    </xf>
    <xf numFmtId="0" fontId="16" fillId="0" borderId="0" xfId="0" applyFont="1" applyFill="1" applyBorder="1" applyAlignment="1" applyProtection="1">
      <alignment horizontal="center" vertical="center"/>
      <protection hidden="1"/>
    </xf>
    <xf numFmtId="177" fontId="4" fillId="0" borderId="0" xfId="0" applyNumberFormat="1" applyFont="1" applyFill="1" applyBorder="1" applyAlignment="1" applyProtection="1">
      <alignment horizontal="center" vertical="center" shrinkToFit="1"/>
      <protection hidden="1"/>
    </xf>
    <xf numFmtId="0" fontId="20" fillId="0" borderId="5" xfId="0" applyFont="1" applyFill="1" applyBorder="1" applyAlignment="1" applyProtection="1">
      <alignment vertical="center"/>
      <protection hidden="1"/>
    </xf>
    <xf numFmtId="177" fontId="18" fillId="0" borderId="5" xfId="0" applyNumberFormat="1" applyFont="1" applyFill="1" applyBorder="1" applyAlignment="1" applyProtection="1">
      <alignment vertical="center" shrinkToFit="1"/>
      <protection hidden="1"/>
    </xf>
    <xf numFmtId="178" fontId="18" fillId="0" borderId="5" xfId="0" applyNumberFormat="1" applyFont="1" applyFill="1" applyBorder="1" applyAlignment="1" applyProtection="1">
      <alignment vertical="center" shrinkToFit="1"/>
      <protection hidden="1"/>
    </xf>
    <xf numFmtId="179" fontId="18" fillId="0" borderId="5" xfId="0" applyNumberFormat="1" applyFont="1" applyFill="1" applyBorder="1" applyAlignment="1" applyProtection="1">
      <alignment vertical="center" shrinkToFit="1"/>
      <protection hidden="1"/>
    </xf>
    <xf numFmtId="177" fontId="4" fillId="0" borderId="53" xfId="0" applyNumberFormat="1" applyFont="1" applyFill="1" applyBorder="1" applyAlignment="1" applyProtection="1">
      <alignment horizontal="center" vertical="center" shrinkToFit="1"/>
      <protection hidden="1"/>
    </xf>
    <xf numFmtId="178" fontId="4" fillId="0" borderId="51" xfId="0" applyNumberFormat="1" applyFont="1" applyFill="1" applyBorder="1" applyAlignment="1" applyProtection="1">
      <alignment horizontal="center" vertical="center" shrinkToFit="1"/>
      <protection hidden="1"/>
    </xf>
    <xf numFmtId="179" fontId="4" fillId="0" borderId="52" xfId="0" applyNumberFormat="1" applyFont="1" applyFill="1" applyBorder="1" applyAlignment="1" applyProtection="1">
      <alignment horizontal="center" vertical="center" shrinkToFit="1"/>
      <protection hidden="1"/>
    </xf>
    <xf numFmtId="0" fontId="1" fillId="0" borderId="0" xfId="0" applyFont="1" applyAlignment="1" applyProtection="1">
      <alignment horizontal="center" vertical="center"/>
      <protection hidden="1"/>
    </xf>
    <xf numFmtId="0" fontId="6" fillId="0" borderId="0" xfId="0" applyFont="1" applyFill="1" applyAlignment="1" applyProtection="1">
      <alignment horizontal="center" vertical="center"/>
      <protection hidden="1"/>
    </xf>
    <xf numFmtId="0" fontId="1" fillId="0" borderId="0" xfId="0" applyFont="1" applyAlignment="1" applyProtection="1">
      <alignment horizontal="center" vertical="center" shrinkToFit="1"/>
      <protection hidden="1"/>
    </xf>
    <xf numFmtId="0" fontId="7" fillId="0" borderId="0" xfId="0" applyFont="1" applyAlignment="1" applyProtection="1">
      <alignment vertical="center" shrinkToFit="1"/>
      <protection hidden="1"/>
    </xf>
    <xf numFmtId="0" fontId="22" fillId="0" borderId="0" xfId="0" applyFont="1" applyFill="1" applyBorder="1" applyAlignment="1" applyProtection="1">
      <alignment vertical="center" shrinkToFit="1"/>
      <protection hidden="1"/>
    </xf>
    <xf numFmtId="0" fontId="22" fillId="0" borderId="0" xfId="0" applyFont="1" applyFill="1" applyBorder="1" applyAlignment="1" applyProtection="1">
      <alignment horizontal="left" vertical="center" shrinkToFit="1"/>
      <protection hidden="1"/>
    </xf>
    <xf numFmtId="178" fontId="4" fillId="0" borderId="52" xfId="0" applyNumberFormat="1" applyFont="1" applyFill="1" applyBorder="1" applyAlignment="1" applyProtection="1">
      <alignment horizontal="center" vertical="center" shrinkToFit="1"/>
      <protection hidden="1"/>
    </xf>
    <xf numFmtId="0" fontId="8" fillId="0" borderId="0" xfId="0" applyFont="1" applyBorder="1" applyAlignment="1" applyProtection="1">
      <alignment horizontal="center" vertical="center" shrinkToFit="1"/>
      <protection hidden="1"/>
    </xf>
    <xf numFmtId="177" fontId="3" fillId="0" borderId="62" xfId="0" applyNumberFormat="1" applyFont="1" applyBorder="1" applyAlignment="1" applyProtection="1">
      <alignment horizontal="center" vertical="center" shrinkToFit="1"/>
      <protection hidden="1"/>
    </xf>
    <xf numFmtId="178" fontId="3" fillId="0" borderId="47" xfId="0" applyNumberFormat="1" applyFont="1" applyBorder="1" applyAlignment="1" applyProtection="1">
      <alignment horizontal="center" vertical="center" shrinkToFit="1"/>
      <protection hidden="1"/>
    </xf>
    <xf numFmtId="0" fontId="37" fillId="0" borderId="4" xfId="0" applyFont="1" applyBorder="1" applyAlignment="1" applyProtection="1">
      <alignment horizontal="center" vertical="center"/>
      <protection locked="0"/>
    </xf>
    <xf numFmtId="0" fontId="35" fillId="0" borderId="0" xfId="0" applyFont="1" applyFill="1" applyBorder="1" applyAlignment="1" applyProtection="1">
      <alignment vertical="center"/>
    </xf>
    <xf numFmtId="0" fontId="35" fillId="0" borderId="0" xfId="0" applyFont="1" applyFill="1" applyBorder="1" applyAlignment="1" applyProtection="1">
      <alignment horizontal="center" vertical="center"/>
    </xf>
    <xf numFmtId="0" fontId="34" fillId="0" borderId="0" xfId="0" applyFont="1" applyBorder="1" applyAlignment="1" applyProtection="1">
      <alignment horizontal="center" vertical="center"/>
    </xf>
    <xf numFmtId="0" fontId="34" fillId="0" borderId="0" xfId="0" applyFont="1" applyBorder="1" applyAlignment="1" applyProtection="1">
      <alignment vertical="center"/>
    </xf>
    <xf numFmtId="0" fontId="34" fillId="0" borderId="0" xfId="0" applyFont="1" applyBorder="1" applyAlignment="1" applyProtection="1">
      <alignment horizontal="left" vertical="center"/>
    </xf>
    <xf numFmtId="0" fontId="36" fillId="0" borderId="0" xfId="0" applyFont="1" applyBorder="1" applyAlignment="1" applyProtection="1">
      <alignment horizontal="left" vertical="center"/>
    </xf>
    <xf numFmtId="0" fontId="34" fillId="0" borderId="0" xfId="0" applyFont="1" applyFill="1" applyBorder="1" applyAlignment="1" applyProtection="1">
      <alignment horizontal="center" vertical="center"/>
    </xf>
    <xf numFmtId="0" fontId="34" fillId="0" borderId="0" xfId="0" applyFont="1" applyProtection="1">
      <alignment vertical="center"/>
    </xf>
    <xf numFmtId="0" fontId="33" fillId="0" borderId="0" xfId="0" applyFont="1" applyProtection="1">
      <alignment vertical="center"/>
    </xf>
    <xf numFmtId="0" fontId="37" fillId="4" borderId="4" xfId="0" applyFont="1" applyFill="1" applyBorder="1" applyAlignment="1" applyProtection="1">
      <alignment horizontal="center" vertical="center"/>
    </xf>
    <xf numFmtId="0" fontId="34" fillId="4" borderId="4" xfId="0" applyFont="1" applyFill="1" applyBorder="1" applyAlignment="1" applyProtection="1">
      <alignment horizontal="center" vertical="center" wrapText="1"/>
    </xf>
    <xf numFmtId="0" fontId="37" fillId="4" borderId="4" xfId="0" applyFont="1" applyFill="1" applyBorder="1" applyAlignment="1" applyProtection="1">
      <alignment horizontal="center" vertical="center" wrapText="1"/>
    </xf>
    <xf numFmtId="0" fontId="33" fillId="4" borderId="4" xfId="0" applyFont="1" applyFill="1" applyBorder="1" applyAlignment="1" applyProtection="1">
      <alignment horizontal="center" vertical="center" wrapText="1"/>
    </xf>
    <xf numFmtId="0" fontId="34" fillId="0" borderId="0" xfId="0" applyFont="1" applyFill="1" applyBorder="1" applyAlignment="1" applyProtection="1">
      <alignment vertical="center" wrapText="1"/>
    </xf>
    <xf numFmtId="0" fontId="34" fillId="0" borderId="4" xfId="0" applyFont="1" applyFill="1" applyBorder="1" applyAlignment="1" applyProtection="1">
      <alignment vertical="center"/>
    </xf>
    <xf numFmtId="0" fontId="37" fillId="0" borderId="4" xfId="0" applyFont="1" applyFill="1" applyBorder="1" applyAlignment="1" applyProtection="1">
      <alignment vertical="top" wrapText="1"/>
    </xf>
    <xf numFmtId="0" fontId="34" fillId="0" borderId="0" xfId="0" applyFont="1" applyAlignment="1" applyProtection="1">
      <alignment vertical="center"/>
    </xf>
    <xf numFmtId="0" fontId="37" fillId="0" borderId="0" xfId="0" applyFont="1" applyBorder="1" applyAlignment="1" applyProtection="1">
      <alignment horizontal="left" vertical="top" wrapText="1"/>
    </xf>
    <xf numFmtId="0" fontId="1" fillId="0" borderId="0" xfId="0" applyFont="1" applyProtection="1">
      <alignment vertical="center"/>
    </xf>
    <xf numFmtId="0" fontId="1" fillId="0" borderId="0" xfId="0" applyFont="1" applyBorder="1" applyAlignment="1" applyProtection="1">
      <alignment vertical="center"/>
    </xf>
    <xf numFmtId="0" fontId="1" fillId="0" borderId="0" xfId="0" applyFont="1" applyBorder="1" applyProtection="1">
      <alignment vertical="center"/>
    </xf>
    <xf numFmtId="0" fontId="35" fillId="0" borderId="0" xfId="0" applyFont="1" applyAlignment="1">
      <alignment horizontal="center" vertical="center" wrapText="1"/>
    </xf>
    <xf numFmtId="0" fontId="35" fillId="0" borderId="0" xfId="0" applyFont="1" applyAlignment="1">
      <alignment horizontal="center" vertical="center"/>
    </xf>
    <xf numFmtId="0" fontId="34" fillId="16" borderId="10" xfId="0" applyFont="1" applyFill="1" applyBorder="1" applyAlignment="1">
      <alignment horizontal="center" vertical="center" wrapText="1"/>
    </xf>
    <xf numFmtId="0" fontId="34" fillId="16" borderId="5" xfId="0" applyFont="1" applyFill="1" applyBorder="1" applyAlignment="1">
      <alignment horizontal="center" vertical="center"/>
    </xf>
    <xf numFmtId="0" fontId="34" fillId="16" borderId="21" xfId="0" applyFont="1" applyFill="1" applyBorder="1" applyAlignment="1">
      <alignment horizontal="center" vertical="center"/>
    </xf>
    <xf numFmtId="0" fontId="34" fillId="16" borderId="19" xfId="0" applyFont="1" applyFill="1" applyBorder="1" applyAlignment="1">
      <alignment horizontal="center" vertical="center"/>
    </xf>
    <xf numFmtId="0" fontId="34" fillId="16" borderId="0" xfId="0" applyFont="1" applyFill="1" applyBorder="1" applyAlignment="1">
      <alignment horizontal="center" vertical="center"/>
    </xf>
    <xf numFmtId="0" fontId="34" fillId="16" borderId="23" xfId="0" applyFont="1" applyFill="1" applyBorder="1" applyAlignment="1">
      <alignment horizontal="center" vertical="center"/>
    </xf>
    <xf numFmtId="0" fontId="34" fillId="16" borderId="16" xfId="0" applyFont="1" applyFill="1" applyBorder="1" applyAlignment="1">
      <alignment horizontal="center" vertical="center"/>
    </xf>
    <xf numFmtId="0" fontId="34" fillId="16" borderId="6" xfId="0" applyFont="1" applyFill="1" applyBorder="1" applyAlignment="1">
      <alignment horizontal="center" vertical="center"/>
    </xf>
    <xf numFmtId="0" fontId="34" fillId="16" borderId="31" xfId="0" applyFont="1" applyFill="1" applyBorder="1" applyAlignment="1">
      <alignment horizontal="center" vertical="center"/>
    </xf>
    <xf numFmtId="0" fontId="34" fillId="4" borderId="4" xfId="0" applyFont="1" applyFill="1" applyBorder="1" applyAlignment="1">
      <alignment horizontal="center" vertical="center"/>
    </xf>
    <xf numFmtId="0" fontId="53" fillId="0" borderId="4" xfId="0" applyFont="1" applyBorder="1" applyAlignment="1">
      <alignment horizontal="center" vertical="center"/>
    </xf>
    <xf numFmtId="0" fontId="34" fillId="0" borderId="4" xfId="0" applyFont="1" applyBorder="1" applyAlignment="1">
      <alignment horizontal="left" vertical="center"/>
    </xf>
    <xf numFmtId="0" fontId="34" fillId="0" borderId="4" xfId="0" applyFont="1" applyBorder="1" applyAlignment="1">
      <alignment horizontal="center" vertical="center"/>
    </xf>
    <xf numFmtId="0" fontId="37" fillId="4" borderId="4" xfId="0" applyFont="1" applyFill="1" applyBorder="1" applyAlignment="1">
      <alignment horizontal="center" vertical="center"/>
    </xf>
    <xf numFmtId="0" fontId="37" fillId="4" borderId="4" xfId="0" applyFont="1" applyFill="1" applyBorder="1" applyAlignment="1">
      <alignment horizontal="center" vertical="center" wrapText="1"/>
    </xf>
    <xf numFmtId="0" fontId="37" fillId="0" borderId="4" xfId="0" applyFont="1" applyBorder="1" applyAlignment="1">
      <alignment horizontal="center" vertical="center"/>
    </xf>
    <xf numFmtId="0" fontId="52" fillId="0" borderId="1" xfId="0" applyFont="1" applyBorder="1" applyAlignment="1">
      <alignment horizontal="center" vertical="center"/>
    </xf>
    <xf numFmtId="0" fontId="52" fillId="0" borderId="2" xfId="0" applyFont="1" applyBorder="1" applyAlignment="1">
      <alignment horizontal="center" vertical="center"/>
    </xf>
    <xf numFmtId="0" fontId="52" fillId="0" borderId="3" xfId="0" applyFont="1" applyBorder="1" applyAlignment="1">
      <alignment horizontal="center" vertical="center"/>
    </xf>
    <xf numFmtId="0" fontId="37" fillId="0" borderId="4" xfId="0" applyFont="1" applyBorder="1" applyAlignment="1">
      <alignment horizontal="left" vertical="center" wrapText="1"/>
    </xf>
    <xf numFmtId="0" fontId="37" fillId="0" borderId="4" xfId="0" applyFont="1" applyBorder="1" applyAlignment="1">
      <alignment horizontal="left" vertical="center"/>
    </xf>
    <xf numFmtId="0" fontId="52" fillId="0" borderId="4" xfId="0" applyFont="1" applyBorder="1" applyAlignment="1">
      <alignment horizontal="center" vertical="center"/>
    </xf>
    <xf numFmtId="0" fontId="52" fillId="0" borderId="1" xfId="0" applyFont="1" applyBorder="1" applyAlignment="1">
      <alignment horizontal="left" vertical="center" wrapText="1" shrinkToFit="1"/>
    </xf>
    <xf numFmtId="0" fontId="52" fillId="0" borderId="2" xfId="0" applyFont="1" applyBorder="1" applyAlignment="1">
      <alignment horizontal="left" vertical="center" shrinkToFit="1"/>
    </xf>
    <xf numFmtId="0" fontId="52" fillId="0" borderId="3" xfId="0" applyFont="1" applyBorder="1" applyAlignment="1">
      <alignment horizontal="left" vertical="center" shrinkToFit="1"/>
    </xf>
    <xf numFmtId="0" fontId="37" fillId="0" borderId="1" xfId="0" applyFont="1" applyBorder="1" applyAlignment="1">
      <alignment horizontal="center"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37" fillId="0" borderId="1" xfId="0" applyFont="1" applyBorder="1" applyAlignment="1">
      <alignment horizontal="left" vertical="center" wrapText="1" shrinkToFit="1"/>
    </xf>
    <xf numFmtId="0" fontId="37" fillId="0" borderId="2" xfId="0" applyFont="1" applyBorder="1" applyAlignment="1">
      <alignment horizontal="left" vertical="center" shrinkToFit="1"/>
    </xf>
    <xf numFmtId="0" fontId="37" fillId="0" borderId="3" xfId="0" applyFont="1" applyBorder="1" applyAlignment="1">
      <alignment horizontal="left" vertical="center" shrinkToFit="1"/>
    </xf>
    <xf numFmtId="0" fontId="36" fillId="4" borderId="4" xfId="0" applyFont="1" applyFill="1" applyBorder="1" applyAlignment="1">
      <alignment horizontal="center" vertical="center" wrapText="1" shrinkToFit="1"/>
    </xf>
    <xf numFmtId="0" fontId="36" fillId="4" borderId="4" xfId="0" applyFont="1" applyFill="1" applyBorder="1" applyAlignment="1">
      <alignment horizontal="center" vertical="center" shrinkToFit="1"/>
    </xf>
    <xf numFmtId="0" fontId="53" fillId="0" borderId="4" xfId="0" applyFont="1" applyBorder="1" applyAlignment="1">
      <alignment horizontal="left" vertical="top" wrapText="1"/>
    </xf>
    <xf numFmtId="0" fontId="34" fillId="0" borderId="4" xfId="0" applyFont="1" applyBorder="1" applyAlignment="1">
      <alignment horizontal="left" vertical="top" wrapText="1"/>
    </xf>
    <xf numFmtId="0" fontId="37" fillId="4" borderId="4" xfId="0" applyFont="1" applyFill="1" applyBorder="1" applyAlignment="1">
      <alignment horizontal="center" vertical="center" textRotation="255"/>
    </xf>
    <xf numFmtId="0" fontId="37" fillId="4" borderId="4" xfId="0" applyFont="1" applyFill="1" applyBorder="1" applyAlignment="1">
      <alignment horizontal="left" vertical="center" wrapText="1"/>
    </xf>
    <xf numFmtId="0" fontId="37" fillId="4" borderId="4" xfId="0" applyFont="1" applyFill="1" applyBorder="1" applyAlignment="1">
      <alignment horizontal="left" vertical="center"/>
    </xf>
    <xf numFmtId="0" fontId="36" fillId="0" borderId="0" xfId="0" applyFont="1" applyAlignment="1">
      <alignment horizontal="left" vertical="center"/>
    </xf>
    <xf numFmtId="0" fontId="33" fillId="4" borderId="4" xfId="0" applyFont="1" applyFill="1" applyBorder="1" applyAlignment="1">
      <alignment horizontal="left" vertical="center" wrapText="1"/>
    </xf>
    <xf numFmtId="0" fontId="53" fillId="0" borderId="4" xfId="0" applyFont="1" applyBorder="1" applyAlignment="1">
      <alignment horizontal="left" vertical="center" wrapText="1"/>
    </xf>
    <xf numFmtId="0" fontId="53" fillId="0" borderId="4" xfId="0" applyFont="1" applyBorder="1" applyAlignment="1">
      <alignment vertical="center" wrapText="1"/>
    </xf>
    <xf numFmtId="0" fontId="34" fillId="0" borderId="4" xfId="0" applyFont="1" applyBorder="1" applyAlignment="1">
      <alignment vertical="center" wrapText="1"/>
    </xf>
    <xf numFmtId="0" fontId="37" fillId="0" borderId="1" xfId="0" applyFont="1" applyFill="1" applyBorder="1" applyAlignment="1">
      <alignment horizontal="left" vertical="center" wrapText="1"/>
    </xf>
    <xf numFmtId="0" fontId="37" fillId="0" borderId="2" xfId="0" applyFont="1" applyFill="1" applyBorder="1" applyAlignment="1">
      <alignment horizontal="left" vertical="center" wrapText="1"/>
    </xf>
    <xf numFmtId="0" fontId="37" fillId="0" borderId="3"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52" fillId="0" borderId="4" xfId="0" applyFont="1" applyBorder="1" applyAlignment="1">
      <alignment horizontal="left" vertical="top" wrapText="1"/>
    </xf>
    <xf numFmtId="0" fontId="37" fillId="0" borderId="4" xfId="0" applyFont="1" applyBorder="1" applyAlignment="1">
      <alignment horizontal="left" vertical="top" wrapText="1"/>
    </xf>
    <xf numFmtId="0" fontId="52" fillId="0" borderId="4" xfId="0" applyFont="1" applyBorder="1" applyAlignment="1">
      <alignment horizontal="left" vertical="center"/>
    </xf>
    <xf numFmtId="0" fontId="52" fillId="0" borderId="4" xfId="0" applyFont="1" applyBorder="1" applyAlignment="1">
      <alignment horizontal="left" vertical="center" wrapText="1"/>
    </xf>
    <xf numFmtId="0" fontId="59" fillId="4" borderId="4" xfId="0" applyFont="1" applyFill="1" applyBorder="1" applyAlignment="1">
      <alignment horizontal="center" vertical="center"/>
    </xf>
    <xf numFmtId="0" fontId="37" fillId="0" borderId="0" xfId="0" applyFont="1" applyAlignment="1">
      <alignment horizontal="left" vertical="center" wrapText="1"/>
    </xf>
    <xf numFmtId="0" fontId="1" fillId="0" borderId="0" xfId="0" applyFont="1" applyAlignment="1">
      <alignment horizontal="left" vertical="center" wrapText="1"/>
    </xf>
    <xf numFmtId="0" fontId="34" fillId="0" borderId="5" xfId="0" applyFont="1" applyBorder="1" applyAlignment="1">
      <alignment horizontal="left" vertical="center"/>
    </xf>
    <xf numFmtId="0" fontId="37" fillId="0" borderId="4" xfId="0" applyFont="1" applyBorder="1" applyAlignment="1" applyProtection="1">
      <alignment horizontal="left" vertical="top" wrapText="1"/>
      <protection locked="0"/>
    </xf>
    <xf numFmtId="0" fontId="34" fillId="13" borderId="0" xfId="0" applyFont="1" applyFill="1" applyBorder="1" applyAlignment="1" applyProtection="1">
      <alignment horizontal="center" vertical="center" wrapText="1"/>
      <protection locked="0"/>
    </xf>
    <xf numFmtId="0" fontId="34" fillId="13" borderId="0" xfId="0" applyFont="1" applyFill="1" applyBorder="1" applyAlignment="1" applyProtection="1">
      <alignment horizontal="center" vertical="center"/>
      <protection locked="0"/>
    </xf>
    <xf numFmtId="0" fontId="37" fillId="4" borderId="4" xfId="0" applyFont="1" applyFill="1" applyBorder="1" applyAlignment="1" applyProtection="1">
      <alignment horizontal="center" vertical="center"/>
    </xf>
    <xf numFmtId="0" fontId="37" fillId="0" borderId="4" xfId="0" applyFont="1" applyBorder="1" applyAlignment="1" applyProtection="1">
      <alignment horizontal="center" vertical="center"/>
      <protection locked="0"/>
    </xf>
    <xf numFmtId="0" fontId="37" fillId="0" borderId="1" xfId="0" applyFont="1" applyBorder="1" applyAlignment="1" applyProtection="1">
      <alignment horizontal="center" vertical="center"/>
      <protection locked="0"/>
    </xf>
    <xf numFmtId="0" fontId="37" fillId="0" borderId="2" xfId="0" applyFont="1" applyBorder="1" applyAlignment="1" applyProtection="1">
      <alignment horizontal="center" vertical="center"/>
      <protection locked="0"/>
    </xf>
    <xf numFmtId="0" fontId="37" fillId="0" borderId="3" xfId="0" applyFont="1" applyBorder="1" applyAlignment="1" applyProtection="1">
      <alignment horizontal="center" vertical="center"/>
      <protection locked="0"/>
    </xf>
    <xf numFmtId="0" fontId="34" fillId="0" borderId="4" xfId="0" applyFont="1" applyBorder="1" applyAlignment="1" applyProtection="1">
      <alignment horizontal="center" vertical="center"/>
    </xf>
    <xf numFmtId="0" fontId="37" fillId="4" borderId="4" xfId="0" applyFont="1" applyFill="1" applyBorder="1" applyAlignment="1" applyProtection="1">
      <alignment horizontal="center" vertical="center" textRotation="255"/>
    </xf>
    <xf numFmtId="0" fontId="34" fillId="0" borderId="4" xfId="0" applyFont="1" applyBorder="1" applyAlignment="1" applyProtection="1">
      <alignment horizontal="left" vertical="center"/>
    </xf>
    <xf numFmtId="0" fontId="34" fillId="4" borderId="4" xfId="0" applyFont="1" applyFill="1" applyBorder="1" applyAlignment="1" applyProtection="1">
      <alignment horizontal="center" vertical="center"/>
    </xf>
    <xf numFmtId="0" fontId="34" fillId="0" borderId="4" xfId="0" applyFont="1" applyBorder="1" applyAlignment="1" applyProtection="1">
      <alignment horizontal="center" vertical="center"/>
      <protection locked="0"/>
    </xf>
    <xf numFmtId="0" fontId="37" fillId="0" borderId="4" xfId="0" applyFont="1" applyBorder="1" applyAlignment="1" applyProtection="1">
      <alignment horizontal="left" vertical="center"/>
      <protection locked="0"/>
    </xf>
    <xf numFmtId="0" fontId="37" fillId="0" borderId="4" xfId="0" applyFont="1" applyBorder="1" applyAlignment="1" applyProtection="1">
      <alignment horizontal="left" vertical="center" wrapText="1"/>
      <protection locked="0"/>
    </xf>
    <xf numFmtId="0" fontId="37" fillId="0" borderId="1" xfId="0" applyFont="1" applyBorder="1" applyAlignment="1" applyProtection="1">
      <alignment horizontal="left" vertical="center" wrapText="1" shrinkToFit="1"/>
      <protection locked="0"/>
    </xf>
    <xf numFmtId="0" fontId="37" fillId="0" borderId="2" xfId="0" applyFont="1" applyBorder="1" applyAlignment="1" applyProtection="1">
      <alignment horizontal="left" vertical="center" shrinkToFit="1"/>
      <protection locked="0"/>
    </xf>
    <xf numFmtId="0" fontId="37" fillId="0" borderId="3" xfId="0" applyFont="1" applyBorder="1" applyAlignment="1" applyProtection="1">
      <alignment horizontal="left" vertical="center" shrinkToFit="1"/>
      <protection locked="0"/>
    </xf>
    <xf numFmtId="0" fontId="34" fillId="0" borderId="4" xfId="0" applyFont="1" applyBorder="1" applyAlignment="1" applyProtection="1">
      <alignment vertical="center" wrapText="1"/>
      <protection locked="0"/>
    </xf>
    <xf numFmtId="0" fontId="33" fillId="4" borderId="4" xfId="0" applyFont="1" applyFill="1" applyBorder="1" applyAlignment="1" applyProtection="1">
      <alignment horizontal="left" vertical="center" wrapText="1"/>
    </xf>
    <xf numFmtId="0" fontId="37" fillId="4" borderId="4" xfId="0" applyFont="1" applyFill="1" applyBorder="1" applyAlignment="1" applyProtection="1">
      <alignment horizontal="left" vertical="center"/>
    </xf>
    <xf numFmtId="0" fontId="34" fillId="0" borderId="4" xfId="0" applyFont="1" applyBorder="1" applyAlignment="1" applyProtection="1">
      <alignment horizontal="left" vertical="center" wrapText="1"/>
      <protection locked="0"/>
    </xf>
    <xf numFmtId="0" fontId="35" fillId="0" borderId="0" xfId="0" applyFont="1" applyAlignment="1" applyProtection="1">
      <alignment horizontal="center" vertical="center" wrapText="1"/>
    </xf>
    <xf numFmtId="0" fontId="35" fillId="0" borderId="0" xfId="0" applyFont="1" applyAlignment="1" applyProtection="1">
      <alignment horizontal="center" vertical="center"/>
    </xf>
    <xf numFmtId="0" fontId="34" fillId="0" borderId="4" xfId="0" applyFont="1" applyBorder="1" applyAlignment="1" applyProtection="1">
      <alignment horizontal="center" vertical="center" shrinkToFit="1"/>
      <protection locked="0"/>
    </xf>
    <xf numFmtId="0" fontId="37" fillId="4" borderId="4" xfId="0" applyFont="1" applyFill="1" applyBorder="1" applyAlignment="1" applyProtection="1">
      <alignment horizontal="center" vertical="center" wrapText="1"/>
    </xf>
    <xf numFmtId="0" fontId="37" fillId="4" borderId="4" xfId="0" applyFont="1" applyFill="1" applyBorder="1" applyAlignment="1" applyProtection="1">
      <alignment horizontal="left" vertical="center" wrapText="1"/>
    </xf>
    <xf numFmtId="0" fontId="36" fillId="4" borderId="4" xfId="0" applyFont="1" applyFill="1" applyBorder="1" applyAlignment="1" applyProtection="1">
      <alignment horizontal="center" vertical="center" wrapText="1" shrinkToFit="1"/>
    </xf>
    <xf numFmtId="0" fontId="36" fillId="4" borderId="4" xfId="0" applyFont="1" applyFill="1" applyBorder="1" applyAlignment="1" applyProtection="1">
      <alignment horizontal="center" vertical="center" shrinkToFit="1"/>
    </xf>
    <xf numFmtId="0" fontId="34" fillId="0" borderId="4" xfId="0" applyFont="1" applyBorder="1" applyAlignment="1" applyProtection="1">
      <alignment horizontal="left" vertical="top" wrapText="1"/>
      <protection locked="0"/>
    </xf>
    <xf numFmtId="0" fontId="36" fillId="0" borderId="0" xfId="0" applyFont="1" applyAlignment="1" applyProtection="1">
      <alignment horizontal="left" vertical="center"/>
    </xf>
    <xf numFmtId="0" fontId="37" fillId="0" borderId="0" xfId="0" applyFont="1" applyAlignment="1" applyProtection="1">
      <alignment horizontal="left" vertical="center" wrapText="1"/>
    </xf>
    <xf numFmtId="0" fontId="1" fillId="0" borderId="0" xfId="0" applyFont="1" applyAlignment="1" applyProtection="1">
      <alignment horizontal="left" vertical="center" wrapText="1"/>
    </xf>
    <xf numFmtId="0" fontId="37" fillId="0" borderId="4" xfId="0" applyFont="1" applyFill="1" applyBorder="1" applyAlignment="1" applyProtection="1">
      <alignment horizontal="left" vertical="center" wrapText="1"/>
    </xf>
    <xf numFmtId="0" fontId="37" fillId="0" borderId="1" xfId="0" applyFont="1" applyFill="1" applyBorder="1" applyAlignment="1" applyProtection="1">
      <alignment horizontal="left" vertical="center" wrapText="1"/>
    </xf>
    <xf numFmtId="0" fontId="37" fillId="0" borderId="2" xfId="0" applyFont="1" applyFill="1" applyBorder="1" applyAlignment="1" applyProtection="1">
      <alignment horizontal="left" vertical="center" wrapText="1"/>
    </xf>
    <xf numFmtId="0" fontId="37" fillId="0" borderId="3" xfId="0" applyFont="1" applyFill="1" applyBorder="1" applyAlignment="1" applyProtection="1">
      <alignment horizontal="left" vertical="center" wrapText="1"/>
    </xf>
    <xf numFmtId="0" fontId="34" fillId="0" borderId="5" xfId="0" applyFont="1" applyBorder="1" applyAlignment="1" applyProtection="1">
      <alignment horizontal="left" vertical="center"/>
    </xf>
    <xf numFmtId="0" fontId="37" fillId="0" borderId="103" xfId="0" applyFont="1" applyFill="1" applyBorder="1" applyAlignment="1">
      <alignment horizontal="left" vertical="center" wrapText="1"/>
    </xf>
    <xf numFmtId="0" fontId="37" fillId="0" borderId="104" xfId="0" applyFont="1" applyFill="1" applyBorder="1" applyAlignment="1">
      <alignment horizontal="left" vertical="center" wrapText="1"/>
    </xf>
    <xf numFmtId="0" fontId="37" fillId="0" borderId="105" xfId="0" applyFont="1" applyFill="1" applyBorder="1" applyAlignment="1">
      <alignment horizontal="left" vertical="center" wrapText="1"/>
    </xf>
    <xf numFmtId="0" fontId="34" fillId="4" borderId="99" xfId="0" applyFont="1" applyFill="1" applyBorder="1" applyAlignment="1">
      <alignment horizontal="center" vertical="center"/>
    </xf>
    <xf numFmtId="0" fontId="34" fillId="4" borderId="100" xfId="0" applyFont="1" applyFill="1" applyBorder="1" applyAlignment="1">
      <alignment horizontal="center" vertical="center"/>
    </xf>
    <xf numFmtId="0" fontId="37" fillId="14" borderId="100" xfId="0" applyFont="1" applyFill="1" applyBorder="1" applyAlignment="1">
      <alignment horizontal="left" vertical="center" wrapText="1"/>
    </xf>
    <xf numFmtId="0" fontId="37" fillId="14" borderId="101" xfId="0" applyFont="1" applyFill="1" applyBorder="1" applyAlignment="1">
      <alignment horizontal="left" vertical="center" wrapText="1"/>
    </xf>
    <xf numFmtId="0" fontId="34" fillId="15" borderId="4" xfId="0" applyFont="1" applyFill="1" applyBorder="1" applyAlignment="1">
      <alignment horizontal="center" vertical="center"/>
    </xf>
    <xf numFmtId="0" fontId="34" fillId="0" borderId="0" xfId="0" applyFont="1" applyBorder="1" applyAlignment="1">
      <alignment horizontal="left" vertical="center" wrapText="1"/>
    </xf>
    <xf numFmtId="0" fontId="34" fillId="15" borderId="4" xfId="0" quotePrefix="1" applyFont="1" applyFill="1" applyBorder="1" applyAlignment="1">
      <alignment horizontal="center" vertical="center"/>
    </xf>
    <xf numFmtId="0" fontId="18" fillId="0" borderId="10" xfId="0" applyFont="1" applyFill="1" applyBorder="1" applyAlignment="1" applyProtection="1">
      <alignment horizontal="left" vertical="center" wrapText="1"/>
      <protection locked="0"/>
    </xf>
    <xf numFmtId="0" fontId="18" fillId="0" borderId="5" xfId="0" applyFont="1" applyFill="1" applyBorder="1" applyAlignment="1" applyProtection="1">
      <alignment horizontal="left" vertical="center" wrapText="1"/>
      <protection locked="0"/>
    </xf>
    <xf numFmtId="0" fontId="18" fillId="0" borderId="21" xfId="0" applyFont="1" applyFill="1" applyBorder="1" applyAlignment="1" applyProtection="1">
      <alignment horizontal="left" vertical="center" wrapText="1"/>
      <protection locked="0"/>
    </xf>
    <xf numFmtId="0" fontId="18" fillId="0" borderId="16" xfId="0" applyFont="1" applyFill="1" applyBorder="1" applyAlignment="1" applyProtection="1">
      <alignment horizontal="left" vertical="center" wrapText="1"/>
      <protection locked="0"/>
    </xf>
    <xf numFmtId="0" fontId="18" fillId="0" borderId="6" xfId="0" applyFont="1" applyFill="1" applyBorder="1" applyAlignment="1" applyProtection="1">
      <alignment horizontal="left" vertical="center" wrapText="1"/>
      <protection locked="0"/>
    </xf>
    <xf numFmtId="0" fontId="18" fillId="0" borderId="31" xfId="0" applyFont="1" applyFill="1" applyBorder="1" applyAlignment="1" applyProtection="1">
      <alignment horizontal="left" vertical="center" wrapText="1"/>
      <protection locked="0"/>
    </xf>
    <xf numFmtId="0" fontId="3" fillId="2" borderId="75" xfId="0" applyFont="1" applyFill="1" applyBorder="1" applyAlignment="1" applyProtection="1">
      <alignment horizontal="center" vertical="center"/>
    </xf>
    <xf numFmtId="0" fontId="3" fillId="2" borderId="76" xfId="0" applyFont="1" applyFill="1" applyBorder="1" applyAlignment="1" applyProtection="1">
      <alignment horizontal="center" vertical="center"/>
    </xf>
    <xf numFmtId="0" fontId="3" fillId="2" borderId="77" xfId="0" applyFont="1" applyFill="1" applyBorder="1" applyAlignment="1" applyProtection="1">
      <alignment horizontal="center" vertical="center"/>
    </xf>
    <xf numFmtId="14" fontId="3" fillId="0" borderId="75" xfId="0" applyNumberFormat="1" applyFont="1" applyFill="1" applyBorder="1" applyAlignment="1" applyProtection="1">
      <alignment horizontal="center" vertical="center" shrinkToFit="1"/>
      <protection locked="0"/>
    </xf>
    <xf numFmtId="14" fontId="3" fillId="0" borderId="76" xfId="0" applyNumberFormat="1" applyFont="1" applyFill="1" applyBorder="1" applyAlignment="1" applyProtection="1">
      <alignment horizontal="center" vertical="center" shrinkToFit="1"/>
      <protection locked="0"/>
    </xf>
    <xf numFmtId="14" fontId="3" fillId="0" borderId="77" xfId="0" applyNumberFormat="1" applyFont="1" applyFill="1" applyBorder="1" applyAlignment="1" applyProtection="1">
      <alignment horizontal="center" vertical="center" shrinkToFit="1"/>
      <protection locked="0"/>
    </xf>
    <xf numFmtId="0" fontId="3" fillId="3" borderId="75" xfId="0" applyFont="1" applyFill="1" applyBorder="1" applyAlignment="1" applyProtection="1">
      <alignment horizontal="center" vertical="center"/>
    </xf>
    <xf numFmtId="0" fontId="3" fillId="3" borderId="76" xfId="0" applyFont="1" applyFill="1" applyBorder="1" applyAlignment="1" applyProtection="1">
      <alignment horizontal="center" vertical="center"/>
    </xf>
    <xf numFmtId="0" fontId="3" fillId="3" borderId="77" xfId="0" applyFont="1" applyFill="1" applyBorder="1" applyAlignment="1" applyProtection="1">
      <alignment horizontal="center" vertical="center"/>
    </xf>
    <xf numFmtId="0" fontId="4" fillId="0" borderId="74" xfId="0" applyFont="1" applyBorder="1" applyAlignment="1" applyProtection="1">
      <alignment horizontal="center" vertical="center"/>
      <protection hidden="1"/>
    </xf>
    <xf numFmtId="178" fontId="18" fillId="15" borderId="13" xfId="0" applyNumberFormat="1" applyFont="1" applyFill="1" applyBorder="1" applyAlignment="1" applyProtection="1">
      <alignment horizontal="center" vertical="center" shrinkToFit="1"/>
      <protection hidden="1"/>
    </xf>
    <xf numFmtId="178" fontId="18" fillId="15" borderId="18" xfId="0" applyNumberFormat="1" applyFont="1" applyFill="1" applyBorder="1" applyAlignment="1" applyProtection="1">
      <alignment horizontal="center" vertical="center" shrinkToFit="1"/>
      <protection hidden="1"/>
    </xf>
    <xf numFmtId="179" fontId="18" fillId="15" borderId="70" xfId="0" applyNumberFormat="1" applyFont="1" applyFill="1" applyBorder="1" applyAlignment="1" applyProtection="1">
      <alignment horizontal="center" vertical="center" shrinkToFit="1"/>
      <protection hidden="1"/>
    </xf>
    <xf numFmtId="179" fontId="18" fillId="15" borderId="71" xfId="0" applyNumberFormat="1" applyFont="1" applyFill="1" applyBorder="1" applyAlignment="1" applyProtection="1">
      <alignment horizontal="center" vertical="center" shrinkToFit="1"/>
      <protection hidden="1"/>
    </xf>
    <xf numFmtId="0" fontId="22" fillId="0" borderId="0" xfId="0" applyFont="1" applyFill="1" applyBorder="1" applyAlignment="1" applyProtection="1">
      <alignment horizontal="left" vertical="center"/>
    </xf>
    <xf numFmtId="0" fontId="18" fillId="4" borderId="1" xfId="0" applyFont="1" applyFill="1" applyBorder="1" applyAlignment="1" applyProtection="1">
      <alignment horizontal="center" vertical="center"/>
    </xf>
    <xf numFmtId="0" fontId="18" fillId="4" borderId="2" xfId="0" applyFont="1" applyFill="1" applyBorder="1" applyAlignment="1" applyProtection="1">
      <alignment horizontal="center" vertical="center"/>
    </xf>
    <xf numFmtId="0" fontId="18" fillId="4" borderId="7" xfId="0" applyFont="1" applyFill="1" applyBorder="1" applyAlignment="1" applyProtection="1">
      <alignment horizontal="center" vertical="center"/>
    </xf>
    <xf numFmtId="0" fontId="18" fillId="4" borderId="3" xfId="0" applyFont="1" applyFill="1" applyBorder="1" applyAlignment="1" applyProtection="1">
      <alignment horizontal="center" vertical="center"/>
    </xf>
    <xf numFmtId="0" fontId="18" fillId="0" borderId="9" xfId="0" applyFont="1" applyFill="1" applyBorder="1" applyAlignment="1" applyProtection="1">
      <alignment horizontal="center" vertical="center"/>
      <protection locked="0"/>
    </xf>
    <xf numFmtId="0" fontId="18" fillId="0" borderId="15" xfId="0" applyFont="1" applyFill="1" applyBorder="1" applyAlignment="1" applyProtection="1">
      <alignment horizontal="center" vertical="center"/>
      <protection locked="0"/>
    </xf>
    <xf numFmtId="0" fontId="18" fillId="0" borderId="9" xfId="0" applyFont="1" applyBorder="1" applyAlignment="1" applyProtection="1">
      <alignment horizontal="center" vertical="center" shrinkToFit="1"/>
      <protection locked="0"/>
    </xf>
    <xf numFmtId="0" fontId="18" fillId="0" borderId="15" xfId="0" applyFont="1" applyBorder="1" applyAlignment="1" applyProtection="1">
      <alignment horizontal="center" vertical="center" shrinkToFit="1"/>
      <protection locked="0"/>
    </xf>
    <xf numFmtId="0" fontId="18" fillId="0" borderId="10" xfId="0" applyFont="1" applyBorder="1" applyAlignment="1" applyProtection="1">
      <alignment horizontal="left" vertical="center" wrapText="1"/>
      <protection locked="0"/>
    </xf>
    <xf numFmtId="0" fontId="18" fillId="0" borderId="5" xfId="0" applyFont="1" applyBorder="1" applyAlignment="1" applyProtection="1">
      <alignment horizontal="left" vertical="center" wrapText="1"/>
      <protection locked="0"/>
    </xf>
    <xf numFmtId="0" fontId="18" fillId="0" borderId="22" xfId="0" applyFont="1" applyBorder="1" applyAlignment="1" applyProtection="1">
      <alignment horizontal="left" vertical="center" wrapText="1"/>
      <protection locked="0"/>
    </xf>
    <xf numFmtId="0" fontId="18" fillId="0" borderId="16" xfId="0" applyFont="1" applyBorder="1" applyAlignment="1" applyProtection="1">
      <alignment horizontal="left" vertical="center" wrapText="1"/>
      <protection locked="0"/>
    </xf>
    <xf numFmtId="0" fontId="18" fillId="0" borderId="6" xfId="0" applyFont="1" applyBorder="1" applyAlignment="1" applyProtection="1">
      <alignment horizontal="left" vertical="center" wrapText="1"/>
      <protection locked="0"/>
    </xf>
    <xf numFmtId="0" fontId="18" fillId="0" borderId="29" xfId="0" applyFont="1" applyBorder="1" applyAlignment="1" applyProtection="1">
      <alignment horizontal="left" vertical="center" wrapText="1"/>
      <protection locked="0"/>
    </xf>
    <xf numFmtId="0" fontId="19" fillId="0" borderId="11" xfId="0" applyFont="1" applyBorder="1" applyAlignment="1" applyProtection="1">
      <alignment horizontal="center" vertical="center" shrinkToFit="1"/>
      <protection locked="0"/>
    </xf>
    <xf numFmtId="0" fontId="19" fillId="0" borderId="27" xfId="0" applyFont="1" applyBorder="1" applyAlignment="1" applyProtection="1">
      <alignment horizontal="center" vertical="center" shrinkToFit="1"/>
      <protection locked="0"/>
    </xf>
    <xf numFmtId="177" fontId="18" fillId="15" borderId="72" xfId="0" applyNumberFormat="1" applyFont="1" applyFill="1" applyBorder="1" applyAlignment="1" applyProtection="1">
      <alignment horizontal="center" vertical="center" shrinkToFit="1"/>
      <protection hidden="1"/>
    </xf>
    <xf numFmtId="177" fontId="18" fillId="15" borderId="73" xfId="0" applyNumberFormat="1" applyFont="1" applyFill="1" applyBorder="1" applyAlignment="1" applyProtection="1">
      <alignment horizontal="center" vertical="center" shrinkToFit="1"/>
      <protection hidden="1"/>
    </xf>
    <xf numFmtId="0" fontId="8" fillId="0" borderId="75" xfId="0" applyFont="1" applyFill="1" applyBorder="1" applyAlignment="1" applyProtection="1">
      <alignment horizontal="center" vertical="center" shrinkToFit="1"/>
      <protection locked="0"/>
    </xf>
    <xf numFmtId="0" fontId="8" fillId="0" borderId="76" xfId="0" applyFont="1" applyFill="1" applyBorder="1" applyAlignment="1" applyProtection="1">
      <alignment horizontal="center" vertical="center" shrinkToFit="1"/>
      <protection locked="0"/>
    </xf>
    <xf numFmtId="0" fontId="8" fillId="0" borderId="77" xfId="0" applyFont="1" applyFill="1" applyBorder="1" applyAlignment="1" applyProtection="1">
      <alignment horizontal="center" vertical="center" shrinkToFit="1"/>
      <protection locked="0"/>
    </xf>
    <xf numFmtId="0" fontId="14" fillId="0" borderId="0" xfId="0" applyFont="1" applyAlignment="1" applyProtection="1">
      <alignment horizontal="center" vertical="center"/>
    </xf>
    <xf numFmtId="0" fontId="22" fillId="0" borderId="0" xfId="0" applyFont="1" applyFill="1" applyBorder="1" applyAlignment="1" applyProtection="1">
      <alignment horizontal="left" vertical="center" shrinkToFit="1"/>
    </xf>
    <xf numFmtId="0" fontId="42" fillId="4" borderId="75" xfId="0" applyFont="1" applyFill="1" applyBorder="1" applyAlignment="1" applyProtection="1">
      <alignment horizontal="center" vertical="center" shrinkToFit="1"/>
      <protection locked="0"/>
    </xf>
    <xf numFmtId="0" fontId="42" fillId="4" borderId="76" xfId="0" applyFont="1" applyFill="1" applyBorder="1" applyAlignment="1" applyProtection="1">
      <alignment horizontal="center" vertical="center" shrinkToFit="1"/>
      <protection locked="0"/>
    </xf>
    <xf numFmtId="0" fontId="42" fillId="4" borderId="78" xfId="0" applyFont="1" applyFill="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4" fillId="0" borderId="22" xfId="0" applyFont="1" applyBorder="1" applyAlignment="1" applyProtection="1">
      <alignment horizontal="center" vertical="center" shrinkToFit="1"/>
      <protection locked="0"/>
    </xf>
    <xf numFmtId="0" fontId="4" fillId="0" borderId="16" xfId="0" applyFont="1" applyBorder="1" applyAlignment="1" applyProtection="1">
      <alignment horizontal="center" vertical="center" shrinkToFit="1"/>
      <protection locked="0"/>
    </xf>
    <xf numFmtId="0" fontId="4" fillId="0" borderId="6" xfId="0" applyFont="1" applyBorder="1" applyAlignment="1" applyProtection="1">
      <alignment horizontal="center" vertical="center" shrinkToFit="1"/>
      <protection locked="0"/>
    </xf>
    <xf numFmtId="0" fontId="4" fillId="0" borderId="29" xfId="0" applyFont="1" applyBorder="1" applyAlignment="1" applyProtection="1">
      <alignment horizontal="center" vertical="center" shrinkToFit="1"/>
      <protection locked="0"/>
    </xf>
    <xf numFmtId="179" fontId="4" fillId="0" borderId="0" xfId="0" applyNumberFormat="1" applyFont="1" applyFill="1" applyBorder="1" applyAlignment="1" applyProtection="1">
      <alignment horizontal="center" vertical="center" shrinkToFit="1"/>
      <protection locked="0"/>
    </xf>
    <xf numFmtId="0" fontId="45" fillId="4" borderId="5" xfId="0" applyFont="1" applyFill="1" applyBorder="1" applyAlignment="1" applyProtection="1">
      <alignment horizontal="center" vertical="center" shrinkToFit="1"/>
    </xf>
    <xf numFmtId="0" fontId="45" fillId="4" borderId="23" xfId="0" applyFont="1" applyFill="1" applyBorder="1" applyAlignment="1" applyProtection="1">
      <alignment horizontal="center" vertical="center" shrinkToFit="1"/>
    </xf>
    <xf numFmtId="0" fontId="45" fillId="4" borderId="6" xfId="0" applyFont="1" applyFill="1" applyBorder="1" applyAlignment="1" applyProtection="1">
      <alignment horizontal="center" vertical="center" shrinkToFit="1"/>
    </xf>
    <xf numFmtId="0" fontId="45" fillId="4" borderId="31" xfId="0" applyFont="1" applyFill="1" applyBorder="1" applyAlignment="1" applyProtection="1">
      <alignment horizontal="center" vertical="center" shrinkToFit="1"/>
    </xf>
    <xf numFmtId="0" fontId="18" fillId="0" borderId="9" xfId="0" applyFont="1" applyBorder="1" applyAlignment="1" applyProtection="1">
      <alignment horizontal="center" vertical="center"/>
      <protection locked="0"/>
    </xf>
    <xf numFmtId="0" fontId="18" fillId="0" borderId="15" xfId="0" applyFont="1" applyBorder="1" applyAlignment="1" applyProtection="1">
      <alignment horizontal="center" vertical="center"/>
      <protection locked="0"/>
    </xf>
    <xf numFmtId="0" fontId="18" fillId="4" borderId="9" xfId="0" applyFont="1" applyFill="1" applyBorder="1" applyAlignment="1" applyProtection="1">
      <alignment horizontal="center" vertical="center"/>
      <protection locked="0"/>
    </xf>
    <xf numFmtId="0" fontId="18" fillId="4" borderId="15" xfId="0" applyFont="1" applyFill="1" applyBorder="1" applyAlignment="1" applyProtection="1">
      <alignment horizontal="center" vertical="center"/>
      <protection locked="0"/>
    </xf>
    <xf numFmtId="0" fontId="45" fillId="4" borderId="10" xfId="0" applyFont="1" applyFill="1" applyBorder="1" applyAlignment="1" applyProtection="1">
      <alignment horizontal="center" vertical="center" shrinkToFit="1"/>
    </xf>
    <xf numFmtId="0" fontId="45" fillId="4" borderId="22" xfId="0" applyFont="1" applyFill="1" applyBorder="1" applyAlignment="1" applyProtection="1">
      <alignment horizontal="center" vertical="center" shrinkToFit="1"/>
    </xf>
    <xf numFmtId="0" fontId="45" fillId="4" borderId="16" xfId="0" applyFont="1" applyFill="1" applyBorder="1" applyAlignment="1" applyProtection="1">
      <alignment horizontal="center" vertical="center" shrinkToFit="1"/>
    </xf>
    <xf numFmtId="0" fontId="45" fillId="4" borderId="29" xfId="0" applyFont="1" applyFill="1" applyBorder="1" applyAlignment="1" applyProtection="1">
      <alignment horizontal="center" vertical="center" shrinkToFit="1"/>
    </xf>
    <xf numFmtId="0" fontId="16" fillId="0" borderId="0" xfId="0" applyFont="1" applyFill="1" applyBorder="1" applyAlignment="1" applyProtection="1">
      <alignment horizontal="center" vertical="center"/>
      <protection locked="0"/>
    </xf>
    <xf numFmtId="0" fontId="7" fillId="4" borderId="9" xfId="0" applyFont="1" applyFill="1" applyBorder="1" applyAlignment="1" applyProtection="1">
      <alignment horizontal="center" vertical="center" textRotation="255"/>
    </xf>
    <xf numFmtId="0" fontId="7" fillId="4" borderId="14" xfId="0" applyFont="1" applyFill="1" applyBorder="1" applyAlignment="1" applyProtection="1">
      <alignment horizontal="center" vertical="center" textRotation="255"/>
    </xf>
    <xf numFmtId="0" fontId="7" fillId="4" borderId="15" xfId="0" applyFont="1" applyFill="1" applyBorder="1" applyAlignment="1" applyProtection="1">
      <alignment horizontal="center" vertical="center" textRotation="255"/>
    </xf>
    <xf numFmtId="0" fontId="23" fillId="15" borderId="40" xfId="0" applyFont="1" applyFill="1" applyBorder="1" applyAlignment="1" applyProtection="1">
      <alignment horizontal="center" vertical="center" shrinkToFit="1"/>
      <protection hidden="1"/>
    </xf>
    <xf numFmtId="0" fontId="23" fillId="15" borderId="42" xfId="0" applyFont="1" applyFill="1" applyBorder="1" applyAlignment="1" applyProtection="1">
      <alignment horizontal="center" vertical="center" shrinkToFit="1"/>
      <protection hidden="1"/>
    </xf>
    <xf numFmtId="0" fontId="23" fillId="15" borderId="36" xfId="0" applyFont="1" applyFill="1" applyBorder="1" applyAlignment="1" applyProtection="1">
      <alignment horizontal="center" vertical="center" shrinkToFit="1"/>
      <protection hidden="1"/>
    </xf>
    <xf numFmtId="0" fontId="23" fillId="15" borderId="46" xfId="0" applyFont="1" applyFill="1" applyBorder="1" applyAlignment="1" applyProtection="1">
      <alignment horizontal="center" vertical="center" shrinkToFit="1"/>
      <protection hidden="1"/>
    </xf>
    <xf numFmtId="0" fontId="30" fillId="8" borderId="80" xfId="0" applyFont="1" applyFill="1" applyBorder="1" applyAlignment="1">
      <alignment horizontal="center" vertical="center" shrinkToFit="1"/>
    </xf>
    <xf numFmtId="0" fontId="30" fillId="8" borderId="81" xfId="0" applyFont="1" applyFill="1" applyBorder="1" applyAlignment="1">
      <alignment horizontal="center" vertical="center" shrinkToFit="1"/>
    </xf>
    <xf numFmtId="0" fontId="30" fillId="8" borderId="82" xfId="0" applyFont="1" applyFill="1" applyBorder="1" applyAlignment="1">
      <alignment horizontal="center" vertical="center" shrinkToFit="1"/>
    </xf>
    <xf numFmtId="0" fontId="30" fillId="8" borderId="83" xfId="0" applyFont="1" applyFill="1" applyBorder="1" applyAlignment="1">
      <alignment horizontal="center" vertical="center" shrinkToFit="1"/>
    </xf>
    <xf numFmtId="0" fontId="30" fillId="8" borderId="25" xfId="0" applyFont="1" applyFill="1" applyBorder="1" applyAlignment="1">
      <alignment horizontal="center" vertical="center" shrinkToFit="1"/>
    </xf>
    <xf numFmtId="0" fontId="30" fillId="8" borderId="84" xfId="0" applyFont="1" applyFill="1" applyBorder="1" applyAlignment="1">
      <alignment horizontal="center" vertical="center" shrinkToFit="1"/>
    </xf>
    <xf numFmtId="0" fontId="22" fillId="0" borderId="61" xfId="0" applyFont="1" applyFill="1" applyBorder="1" applyAlignment="1" applyProtection="1">
      <alignment horizontal="center" vertical="center" shrinkToFit="1"/>
    </xf>
    <xf numFmtId="0" fontId="1" fillId="4" borderId="1" xfId="0" applyFont="1" applyFill="1" applyBorder="1" applyAlignment="1">
      <alignment horizontal="center" vertical="center" shrinkToFit="1"/>
    </xf>
    <xf numFmtId="0" fontId="1" fillId="4" borderId="3" xfId="0" applyFont="1" applyFill="1" applyBorder="1" applyAlignment="1">
      <alignment horizontal="center" vertical="center" shrinkToFit="1"/>
    </xf>
    <xf numFmtId="0" fontId="4" fillId="0" borderId="36" xfId="0" applyFont="1" applyBorder="1" applyAlignment="1" applyProtection="1">
      <alignment horizontal="center" vertical="center" shrinkToFit="1"/>
      <protection locked="0"/>
    </xf>
    <xf numFmtId="0" fontId="4" fillId="0" borderId="25" xfId="0" applyFont="1" applyBorder="1" applyAlignment="1" applyProtection="1">
      <alignment horizontal="center" vertical="center" shrinkToFit="1"/>
      <protection locked="0"/>
    </xf>
    <xf numFmtId="0" fontId="4" fillId="0" borderId="37" xfId="0" applyFont="1" applyBorder="1" applyAlignment="1" applyProtection="1">
      <alignment horizontal="center" vertical="center" shrinkToFit="1"/>
      <protection locked="0"/>
    </xf>
    <xf numFmtId="0" fontId="22" fillId="0" borderId="79" xfId="0" applyFont="1" applyFill="1" applyBorder="1" applyAlignment="1" applyProtection="1">
      <alignment horizontal="left" vertical="center" shrinkToFit="1"/>
    </xf>
    <xf numFmtId="177" fontId="18" fillId="15" borderId="92" xfId="0" applyNumberFormat="1" applyFont="1" applyFill="1" applyBorder="1" applyAlignment="1" applyProtection="1">
      <alignment horizontal="center" vertical="center" shrinkToFit="1"/>
      <protection hidden="1"/>
    </xf>
    <xf numFmtId="177" fontId="18" fillId="15" borderId="93" xfId="0" applyNumberFormat="1" applyFont="1" applyFill="1" applyBorder="1" applyAlignment="1" applyProtection="1">
      <alignment horizontal="center" vertical="center" shrinkToFit="1"/>
      <protection hidden="1"/>
    </xf>
    <xf numFmtId="0" fontId="16" fillId="9" borderId="26" xfId="0" applyFont="1" applyFill="1" applyBorder="1" applyAlignment="1" applyProtection="1">
      <alignment horizontal="center" vertical="center"/>
      <protection locked="0"/>
    </xf>
    <xf numFmtId="0" fontId="16" fillId="9" borderId="27" xfId="0" applyFont="1" applyFill="1" applyBorder="1" applyAlignment="1" applyProtection="1">
      <alignment horizontal="center" vertical="center"/>
      <protection locked="0"/>
    </xf>
    <xf numFmtId="0" fontId="22" fillId="0" borderId="0" xfId="0" applyFont="1" applyFill="1" applyAlignment="1" applyProtection="1">
      <alignment horizontal="left" vertical="center" shrinkToFit="1"/>
    </xf>
    <xf numFmtId="0" fontId="22" fillId="0" borderId="24" xfId="0" applyFont="1" applyFill="1" applyBorder="1" applyAlignment="1" applyProtection="1">
      <alignment horizontal="left" vertical="center" shrinkToFit="1"/>
    </xf>
    <xf numFmtId="0" fontId="22" fillId="0" borderId="6" xfId="0" applyFont="1" applyFill="1" applyBorder="1" applyAlignment="1" applyProtection="1">
      <alignment horizontal="left" vertical="center" shrinkToFit="1"/>
    </xf>
    <xf numFmtId="0" fontId="42" fillId="4" borderId="75" xfId="0" applyFont="1" applyFill="1" applyBorder="1" applyAlignment="1" applyProtection="1">
      <alignment horizontal="center" vertical="center"/>
      <protection locked="0"/>
    </xf>
    <xf numFmtId="0" fontId="42" fillId="4" borderId="76" xfId="0" applyFont="1" applyFill="1" applyBorder="1" applyAlignment="1" applyProtection="1">
      <alignment horizontal="center" vertical="center"/>
      <protection locked="0"/>
    </xf>
    <xf numFmtId="0" fontId="42" fillId="4" borderId="78" xfId="0" applyFont="1" applyFill="1" applyBorder="1" applyAlignment="1" applyProtection="1">
      <alignment horizontal="center" vertical="center"/>
      <protection locked="0"/>
    </xf>
    <xf numFmtId="177" fontId="1" fillId="15" borderId="67" xfId="0" applyNumberFormat="1" applyFont="1" applyFill="1" applyBorder="1" applyAlignment="1" applyProtection="1">
      <alignment horizontal="center" vertical="center" shrinkToFit="1"/>
      <protection hidden="1"/>
    </xf>
    <xf numFmtId="177" fontId="1" fillId="15" borderId="68" xfId="0" applyNumberFormat="1" applyFont="1" applyFill="1" applyBorder="1" applyAlignment="1" applyProtection="1">
      <alignment horizontal="center" vertical="center" shrinkToFit="1"/>
      <protection hidden="1"/>
    </xf>
    <xf numFmtId="177" fontId="1" fillId="15" borderId="69" xfId="0" applyNumberFormat="1" applyFont="1" applyFill="1" applyBorder="1" applyAlignment="1" applyProtection="1">
      <alignment horizontal="center" vertical="center" shrinkToFit="1"/>
      <protection hidden="1"/>
    </xf>
    <xf numFmtId="14" fontId="1" fillId="0" borderId="1" xfId="0" applyNumberFormat="1" applyFont="1" applyBorder="1" applyAlignment="1" applyProtection="1">
      <alignment horizontal="center" vertical="center" shrinkToFit="1"/>
      <protection locked="0"/>
    </xf>
    <xf numFmtId="14" fontId="1" fillId="0" borderId="3" xfId="0" applyNumberFormat="1" applyFont="1" applyBorder="1" applyAlignment="1" applyProtection="1">
      <alignment horizontal="center" vertical="center" shrinkToFit="1"/>
      <protection locked="0"/>
    </xf>
    <xf numFmtId="0" fontId="1" fillId="4" borderId="16" xfId="0" applyFont="1" applyFill="1" applyBorder="1" applyAlignment="1">
      <alignment horizontal="center" vertical="center" shrinkToFit="1"/>
    </xf>
    <xf numFmtId="0" fontId="1" fillId="4" borderId="6" xfId="0" applyFont="1" applyFill="1" applyBorder="1" applyAlignment="1">
      <alignment horizontal="center" vertical="center" shrinkToFit="1"/>
    </xf>
    <xf numFmtId="0" fontId="1" fillId="4" borderId="31" xfId="0" applyFont="1" applyFill="1" applyBorder="1" applyAlignment="1">
      <alignment horizontal="center" vertical="center" shrinkToFit="1"/>
    </xf>
    <xf numFmtId="14" fontId="1" fillId="10" borderId="1" xfId="0" applyNumberFormat="1" applyFont="1" applyFill="1" applyBorder="1" applyAlignment="1" applyProtection="1">
      <alignment horizontal="center" vertical="center" shrinkToFit="1"/>
      <protection hidden="1"/>
    </xf>
    <xf numFmtId="14" fontId="1" fillId="10" borderId="2" xfId="0" applyNumberFormat="1" applyFont="1" applyFill="1" applyBorder="1" applyAlignment="1" applyProtection="1">
      <alignment horizontal="center" vertical="center" shrinkToFit="1"/>
      <protection hidden="1"/>
    </xf>
    <xf numFmtId="14" fontId="1" fillId="10" borderId="3" xfId="0" applyNumberFormat="1" applyFont="1" applyFill="1" applyBorder="1" applyAlignment="1" applyProtection="1">
      <alignment horizontal="center" vertical="center" shrinkToFit="1"/>
      <protection hidden="1"/>
    </xf>
    <xf numFmtId="0" fontId="1" fillId="4" borderId="29" xfId="0" applyFont="1" applyFill="1" applyBorder="1" applyAlignment="1">
      <alignment horizontal="center" vertical="center" shrinkToFit="1"/>
    </xf>
    <xf numFmtId="0" fontId="1" fillId="4" borderId="2" xfId="0" applyFont="1" applyFill="1" applyBorder="1" applyAlignment="1">
      <alignment horizontal="center" vertical="center" shrinkToFit="1"/>
    </xf>
    <xf numFmtId="0" fontId="1" fillId="0" borderId="1" xfId="0" applyFont="1" applyBorder="1" applyAlignment="1" applyProtection="1">
      <alignment horizontal="center" vertical="center" shrinkToFit="1"/>
      <protection locked="0"/>
    </xf>
    <xf numFmtId="0" fontId="1" fillId="0" borderId="2" xfId="0" applyFont="1" applyBorder="1" applyAlignment="1" applyProtection="1">
      <alignment horizontal="center" vertical="center" shrinkToFit="1"/>
      <protection locked="0"/>
    </xf>
    <xf numFmtId="0" fontId="1" fillId="0" borderId="3" xfId="0" applyFont="1" applyBorder="1" applyAlignment="1" applyProtection="1">
      <alignment horizontal="center" vertical="center" shrinkToFit="1"/>
      <protection locked="0"/>
    </xf>
    <xf numFmtId="0" fontId="1" fillId="0" borderId="5" xfId="0" applyFont="1" applyBorder="1" applyAlignment="1" applyProtection="1">
      <alignment horizontal="center" vertical="center" shrinkToFit="1"/>
      <protection locked="0"/>
    </xf>
    <xf numFmtId="0" fontId="1" fillId="0" borderId="21" xfId="0" applyFont="1" applyBorder="1" applyAlignment="1" applyProtection="1">
      <alignment horizontal="center" vertical="center" shrinkToFit="1"/>
      <protection locked="0"/>
    </xf>
    <xf numFmtId="0" fontId="1" fillId="4" borderId="85" xfId="0" applyFont="1" applyFill="1" applyBorder="1" applyAlignment="1">
      <alignment horizontal="center" vertical="center" shrinkToFit="1"/>
    </xf>
    <xf numFmtId="0" fontId="1" fillId="4" borderId="86" xfId="0" applyFont="1" applyFill="1" applyBorder="1" applyAlignment="1">
      <alignment horizontal="center" vertical="center" shrinkToFit="1"/>
    </xf>
    <xf numFmtId="0" fontId="1" fillId="4" borderId="87" xfId="0" applyFont="1" applyFill="1" applyBorder="1" applyAlignment="1">
      <alignment horizontal="center" vertical="center" shrinkToFit="1"/>
    </xf>
    <xf numFmtId="0" fontId="16" fillId="0" borderId="4" xfId="0" applyFont="1" applyFill="1" applyBorder="1" applyAlignment="1" applyProtection="1">
      <alignment horizontal="left" vertical="top" shrinkToFit="1"/>
      <protection locked="0"/>
    </xf>
    <xf numFmtId="0" fontId="23" fillId="0" borderId="4" xfId="0" applyFont="1" applyFill="1" applyBorder="1" applyAlignment="1" applyProtection="1">
      <alignment horizontal="left" vertical="center" shrinkToFit="1"/>
    </xf>
    <xf numFmtId="0" fontId="48" fillId="0" borderId="6" xfId="0" applyFont="1" applyBorder="1" applyAlignment="1">
      <alignment horizontal="center" vertical="center" shrinkToFit="1"/>
    </xf>
    <xf numFmtId="0" fontId="45" fillId="4" borderId="88" xfId="0" applyFont="1" applyFill="1" applyBorder="1" applyAlignment="1" applyProtection="1">
      <alignment horizontal="center" vertical="center" shrinkToFit="1"/>
    </xf>
    <xf numFmtId="0" fontId="50" fillId="4" borderId="89" xfId="0" applyFont="1" applyFill="1" applyBorder="1" applyAlignment="1" applyProtection="1">
      <alignment horizontal="center" vertical="center" shrinkToFit="1"/>
    </xf>
    <xf numFmtId="0" fontId="50" fillId="4" borderId="98" xfId="0" applyFont="1" applyFill="1" applyBorder="1" applyAlignment="1" applyProtection="1">
      <alignment horizontal="center" vertical="center" shrinkToFit="1"/>
    </xf>
    <xf numFmtId="0" fontId="14" fillId="0" borderId="0" xfId="0" applyFont="1" applyAlignment="1" applyProtection="1">
      <alignment horizontal="center" vertical="center"/>
      <protection hidden="1"/>
    </xf>
    <xf numFmtId="0" fontId="3" fillId="2" borderId="63" xfId="0" applyFont="1" applyFill="1" applyBorder="1" applyAlignment="1" applyProtection="1">
      <alignment horizontal="center" vertical="center"/>
      <protection hidden="1"/>
    </xf>
    <xf numFmtId="0" fontId="8" fillId="0" borderId="63" xfId="0" applyFont="1" applyFill="1" applyBorder="1" applyAlignment="1" applyProtection="1">
      <alignment horizontal="center" vertical="center" shrinkToFit="1"/>
      <protection hidden="1"/>
    </xf>
    <xf numFmtId="0" fontId="3" fillId="0" borderId="63" xfId="0" applyFont="1" applyFill="1" applyBorder="1" applyAlignment="1" applyProtection="1">
      <alignment horizontal="center" vertical="center" shrinkToFit="1"/>
      <protection hidden="1"/>
    </xf>
    <xf numFmtId="14" fontId="3" fillId="0" borderId="63" xfId="0" applyNumberFormat="1" applyFont="1" applyFill="1" applyBorder="1" applyAlignment="1" applyProtection="1">
      <alignment horizontal="center" vertical="center" shrinkToFit="1"/>
      <protection hidden="1"/>
    </xf>
    <xf numFmtId="0" fontId="3" fillId="3" borderId="63" xfId="0" applyFont="1" applyFill="1" applyBorder="1" applyAlignment="1" applyProtection="1">
      <alignment horizontal="center" vertical="center"/>
      <protection hidden="1"/>
    </xf>
    <xf numFmtId="0" fontId="4" fillId="0" borderId="0" xfId="0" applyFont="1" applyBorder="1" applyAlignment="1" applyProtection="1">
      <alignment horizontal="center" vertical="center"/>
      <protection hidden="1"/>
    </xf>
    <xf numFmtId="0" fontId="22" fillId="0" borderId="6" xfId="0" applyFont="1" applyFill="1" applyBorder="1" applyAlignment="1" applyProtection="1">
      <alignment horizontal="left" vertical="center"/>
      <protection hidden="1"/>
    </xf>
    <xf numFmtId="0" fontId="22" fillId="0" borderId="0" xfId="0" applyFont="1" applyFill="1" applyBorder="1" applyAlignment="1" applyProtection="1">
      <alignment horizontal="left" vertical="center"/>
      <protection hidden="1"/>
    </xf>
    <xf numFmtId="0" fontId="8" fillId="4" borderId="9" xfId="0" applyFont="1" applyFill="1" applyBorder="1" applyAlignment="1" applyProtection="1">
      <alignment horizontal="center" vertical="center" textRotation="255"/>
      <protection hidden="1"/>
    </xf>
    <xf numFmtId="0" fontId="8" fillId="4" borderId="14" xfId="0" applyFont="1" applyFill="1" applyBorder="1" applyAlignment="1" applyProtection="1">
      <alignment horizontal="center" vertical="center" textRotation="255"/>
      <protection hidden="1"/>
    </xf>
    <xf numFmtId="0" fontId="8" fillId="4" borderId="15" xfId="0" applyFont="1" applyFill="1" applyBorder="1" applyAlignment="1" applyProtection="1">
      <alignment horizontal="center" vertical="center" textRotation="255"/>
      <protection hidden="1"/>
    </xf>
    <xf numFmtId="0" fontId="17" fillId="4" borderId="1" xfId="0" applyFont="1" applyFill="1" applyBorder="1" applyAlignment="1" applyProtection="1">
      <alignment horizontal="center" vertical="center"/>
      <protection hidden="1"/>
    </xf>
    <xf numFmtId="0" fontId="17" fillId="4" borderId="2" xfId="0" applyFont="1" applyFill="1" applyBorder="1" applyAlignment="1" applyProtection="1">
      <alignment horizontal="center" vertical="center"/>
      <protection hidden="1"/>
    </xf>
    <xf numFmtId="0" fontId="17" fillId="4" borderId="7" xfId="0" applyFont="1" applyFill="1" applyBorder="1" applyAlignment="1" applyProtection="1">
      <alignment horizontal="center" vertical="center"/>
      <protection hidden="1"/>
    </xf>
    <xf numFmtId="0" fontId="17" fillId="4" borderId="3" xfId="0" applyFont="1" applyFill="1" applyBorder="1" applyAlignment="1" applyProtection="1">
      <alignment horizontal="center" vertical="center"/>
      <protection hidden="1"/>
    </xf>
    <xf numFmtId="0" fontId="18" fillId="0" borderId="9" xfId="0" applyFont="1" applyFill="1" applyBorder="1" applyAlignment="1" applyProtection="1">
      <alignment horizontal="center" vertical="center"/>
      <protection hidden="1"/>
    </xf>
    <xf numFmtId="0" fontId="18" fillId="0" borderId="14" xfId="0" applyFont="1" applyFill="1" applyBorder="1" applyAlignment="1" applyProtection="1">
      <alignment horizontal="center" vertical="center"/>
      <protection hidden="1"/>
    </xf>
    <xf numFmtId="0" fontId="18" fillId="0" borderId="9" xfId="0" applyFont="1" applyBorder="1" applyAlignment="1" applyProtection="1">
      <alignment horizontal="center" vertical="center" shrinkToFit="1"/>
      <protection hidden="1"/>
    </xf>
    <xf numFmtId="0" fontId="18" fillId="0" borderId="15" xfId="0" applyFont="1" applyBorder="1" applyAlignment="1" applyProtection="1">
      <alignment horizontal="center" vertical="center" shrinkToFit="1"/>
      <protection hidden="1"/>
    </xf>
    <xf numFmtId="0" fontId="18" fillId="0" borderId="10" xfId="0" applyFont="1" applyBorder="1" applyAlignment="1" applyProtection="1">
      <alignment horizontal="left" vertical="center" wrapText="1"/>
      <protection hidden="1"/>
    </xf>
    <xf numFmtId="0" fontId="18" fillId="0" borderId="5" xfId="0" applyFont="1" applyBorder="1" applyAlignment="1" applyProtection="1">
      <alignment horizontal="left" vertical="center" wrapText="1"/>
      <protection hidden="1"/>
    </xf>
    <xf numFmtId="0" fontId="18" fillId="0" borderId="22" xfId="0" applyFont="1" applyBorder="1" applyAlignment="1" applyProtection="1">
      <alignment horizontal="left" vertical="center" wrapText="1"/>
      <protection hidden="1"/>
    </xf>
    <xf numFmtId="0" fontId="18" fillId="0" borderId="16" xfId="0" applyFont="1" applyBorder="1" applyAlignment="1" applyProtection="1">
      <alignment horizontal="left" vertical="center" wrapText="1"/>
      <protection hidden="1"/>
    </xf>
    <xf numFmtId="0" fontId="18" fillId="0" borderId="6" xfId="0" applyFont="1" applyBorder="1" applyAlignment="1" applyProtection="1">
      <alignment horizontal="left" vertical="center" wrapText="1"/>
      <protection hidden="1"/>
    </xf>
    <xf numFmtId="0" fontId="18" fillId="0" borderId="29" xfId="0" applyFont="1" applyBorder="1" applyAlignment="1" applyProtection="1">
      <alignment horizontal="left" vertical="center" wrapText="1"/>
      <protection hidden="1"/>
    </xf>
    <xf numFmtId="0" fontId="20" fillId="0" borderId="11" xfId="0" applyFont="1" applyBorder="1" applyAlignment="1" applyProtection="1">
      <alignment horizontal="center" vertical="center" shrinkToFit="1"/>
      <protection hidden="1"/>
    </xf>
    <xf numFmtId="0" fontId="20" fillId="0" borderId="27" xfId="0" applyFont="1" applyBorder="1" applyAlignment="1" applyProtection="1">
      <alignment horizontal="center" vertical="center" shrinkToFit="1"/>
      <protection hidden="1"/>
    </xf>
    <xf numFmtId="177" fontId="18" fillId="0" borderId="1" xfId="0" applyNumberFormat="1" applyFont="1" applyFill="1" applyBorder="1" applyAlignment="1" applyProtection="1">
      <alignment horizontal="center" vertical="center" shrinkToFit="1"/>
      <protection hidden="1"/>
    </xf>
    <xf numFmtId="178" fontId="18" fillId="0" borderId="47" xfId="0" applyNumberFormat="1" applyFont="1" applyFill="1" applyBorder="1" applyAlignment="1" applyProtection="1">
      <alignment horizontal="center" vertical="center" shrinkToFit="1"/>
      <protection hidden="1"/>
    </xf>
    <xf numFmtId="179" fontId="18" fillId="0" borderId="3" xfId="0" applyNumberFormat="1" applyFont="1" applyFill="1" applyBorder="1" applyAlignment="1" applyProtection="1">
      <alignment horizontal="center" vertical="center" shrinkToFit="1"/>
      <protection hidden="1"/>
    </xf>
    <xf numFmtId="0" fontId="17" fillId="4" borderId="9" xfId="0" applyFont="1" applyFill="1" applyBorder="1" applyAlignment="1" applyProtection="1">
      <alignment horizontal="center" vertical="center"/>
      <protection hidden="1"/>
    </xf>
    <xf numFmtId="0" fontId="17" fillId="4" borderId="15" xfId="0" applyFont="1" applyFill="1" applyBorder="1" applyAlignment="1" applyProtection="1">
      <alignment horizontal="center" vertical="center"/>
      <protection hidden="1"/>
    </xf>
    <xf numFmtId="0" fontId="18" fillId="0" borderId="10" xfId="0" applyFont="1" applyFill="1" applyBorder="1" applyAlignment="1" applyProtection="1">
      <alignment horizontal="left" vertical="center" wrapText="1"/>
      <protection hidden="1"/>
    </xf>
    <xf numFmtId="0" fontId="18" fillId="0" borderId="5" xfId="0" applyFont="1" applyFill="1" applyBorder="1" applyAlignment="1" applyProtection="1">
      <alignment horizontal="left" vertical="center" wrapText="1"/>
      <protection hidden="1"/>
    </xf>
    <xf numFmtId="0" fontId="18" fillId="0" borderId="21" xfId="0" applyFont="1" applyFill="1" applyBorder="1" applyAlignment="1" applyProtection="1">
      <alignment horizontal="left" vertical="center" wrapText="1"/>
      <protection hidden="1"/>
    </xf>
    <xf numFmtId="0" fontId="18" fillId="0" borderId="16" xfId="0" applyFont="1" applyFill="1" applyBorder="1" applyAlignment="1" applyProtection="1">
      <alignment horizontal="left" vertical="center" wrapText="1"/>
      <protection hidden="1"/>
    </xf>
    <xf numFmtId="0" fontId="18" fillId="0" borderId="6" xfId="0" applyFont="1" applyFill="1" applyBorder="1" applyAlignment="1" applyProtection="1">
      <alignment horizontal="left" vertical="center" wrapText="1"/>
      <protection hidden="1"/>
    </xf>
    <xf numFmtId="0" fontId="18" fillId="0" borderId="31" xfId="0" applyFont="1" applyFill="1" applyBorder="1" applyAlignment="1" applyProtection="1">
      <alignment horizontal="left" vertical="center" wrapText="1"/>
      <protection hidden="1"/>
    </xf>
    <xf numFmtId="0" fontId="17" fillId="0" borderId="9" xfId="0" applyFont="1" applyFill="1" applyBorder="1" applyAlignment="1" applyProtection="1">
      <alignment horizontal="center" vertical="center"/>
      <protection hidden="1"/>
    </xf>
    <xf numFmtId="0" fontId="17" fillId="0" borderId="14" xfId="0" applyFont="1" applyFill="1" applyBorder="1" applyAlignment="1" applyProtection="1">
      <alignment horizontal="center" vertical="center"/>
      <protection hidden="1"/>
    </xf>
    <xf numFmtId="0" fontId="17" fillId="0" borderId="9" xfId="0" applyFont="1" applyBorder="1" applyAlignment="1" applyProtection="1">
      <alignment horizontal="center" vertical="center"/>
      <protection hidden="1"/>
    </xf>
    <xf numFmtId="0" fontId="17" fillId="0" borderId="15" xfId="0" applyFont="1" applyBorder="1" applyAlignment="1" applyProtection="1">
      <alignment horizontal="center" vertical="center"/>
      <protection hidden="1"/>
    </xf>
    <xf numFmtId="0" fontId="17" fillId="0" borderId="10" xfId="0" applyFont="1" applyBorder="1" applyAlignment="1" applyProtection="1">
      <alignment horizontal="left" vertical="center" wrapText="1"/>
      <protection hidden="1"/>
    </xf>
    <xf numFmtId="0" fontId="17" fillId="0" borderId="5" xfId="0" applyFont="1" applyBorder="1" applyAlignment="1" applyProtection="1">
      <alignment horizontal="left" vertical="center" wrapText="1"/>
      <protection hidden="1"/>
    </xf>
    <xf numFmtId="0" fontId="17" fillId="0" borderId="22" xfId="0" applyFont="1" applyBorder="1" applyAlignment="1" applyProtection="1">
      <alignment horizontal="left" vertical="center" wrapText="1"/>
      <protection hidden="1"/>
    </xf>
    <xf numFmtId="0" fontId="17" fillId="0" borderId="16" xfId="0" applyFont="1" applyBorder="1" applyAlignment="1" applyProtection="1">
      <alignment horizontal="left" vertical="center" wrapText="1"/>
      <protection hidden="1"/>
    </xf>
    <xf numFmtId="0" fontId="17" fillId="0" borderId="6" xfId="0" applyFont="1" applyBorder="1" applyAlignment="1" applyProtection="1">
      <alignment horizontal="left" vertical="center" wrapText="1"/>
      <protection hidden="1"/>
    </xf>
    <xf numFmtId="0" fontId="17" fillId="0" borderId="29" xfId="0" applyFont="1" applyBorder="1" applyAlignment="1" applyProtection="1">
      <alignment horizontal="left" vertical="center" wrapText="1"/>
      <protection hidden="1"/>
    </xf>
    <xf numFmtId="0" fontId="17" fillId="0" borderId="10" xfId="0" applyFont="1" applyFill="1" applyBorder="1" applyAlignment="1" applyProtection="1">
      <alignment horizontal="left" vertical="center" wrapText="1"/>
      <protection hidden="1"/>
    </xf>
    <xf numFmtId="0" fontId="17" fillId="0" borderId="5" xfId="0" applyFont="1" applyFill="1" applyBorder="1" applyAlignment="1" applyProtection="1">
      <alignment horizontal="left" vertical="center" wrapText="1"/>
      <protection hidden="1"/>
    </xf>
    <xf numFmtId="0" fontId="17" fillId="0" borderId="21" xfId="0" applyFont="1" applyFill="1" applyBorder="1" applyAlignment="1" applyProtection="1">
      <alignment horizontal="left" vertical="center" wrapText="1"/>
      <protection hidden="1"/>
    </xf>
    <xf numFmtId="0" fontId="17" fillId="0" borderId="16" xfId="0" applyFont="1" applyFill="1" applyBorder="1" applyAlignment="1" applyProtection="1">
      <alignment horizontal="left" vertical="center" wrapText="1"/>
      <protection hidden="1"/>
    </xf>
    <xf numFmtId="0" fontId="17" fillId="0" borderId="6" xfId="0" applyFont="1" applyFill="1" applyBorder="1" applyAlignment="1" applyProtection="1">
      <alignment horizontal="left" vertical="center" wrapText="1"/>
      <protection hidden="1"/>
    </xf>
    <xf numFmtId="0" fontId="17" fillId="0" borderId="31" xfId="0" applyFont="1" applyFill="1" applyBorder="1" applyAlignment="1" applyProtection="1">
      <alignment horizontal="left" vertical="center" wrapText="1"/>
      <protection hidden="1"/>
    </xf>
    <xf numFmtId="0" fontId="17" fillId="0" borderId="9" xfId="0" applyFont="1" applyBorder="1" applyAlignment="1" applyProtection="1">
      <alignment horizontal="center" vertical="center" shrinkToFit="1"/>
      <protection hidden="1"/>
    </xf>
    <xf numFmtId="0" fontId="17" fillId="0" borderId="15" xfId="0" applyFont="1" applyBorder="1" applyAlignment="1" applyProtection="1">
      <alignment horizontal="center" vertical="center" shrinkToFit="1"/>
      <protection hidden="1"/>
    </xf>
    <xf numFmtId="0" fontId="5" fillId="4" borderId="50" xfId="0" applyFont="1" applyFill="1" applyBorder="1" applyAlignment="1" applyProtection="1">
      <alignment horizontal="center" vertical="center"/>
      <protection hidden="1"/>
    </xf>
    <xf numFmtId="0" fontId="5" fillId="4" borderId="51" xfId="0" applyFont="1" applyFill="1" applyBorder="1" applyAlignment="1" applyProtection="1">
      <alignment horizontal="center" vertical="center"/>
      <protection hidden="1"/>
    </xf>
    <xf numFmtId="0" fontId="5" fillId="4" borderId="54" xfId="0" applyFont="1" applyFill="1" applyBorder="1" applyAlignment="1" applyProtection="1">
      <alignment horizontal="center" vertical="center"/>
      <protection hidden="1"/>
    </xf>
    <xf numFmtId="0" fontId="4" fillId="0" borderId="0" xfId="0" applyFont="1" applyAlignment="1" applyProtection="1">
      <alignment horizontal="center" vertical="center"/>
      <protection hidden="1"/>
    </xf>
    <xf numFmtId="0" fontId="22" fillId="0" borderId="0" xfId="0" applyFont="1" applyFill="1" applyAlignment="1" applyProtection="1">
      <alignment horizontal="left" vertical="center" shrinkToFit="1"/>
      <protection hidden="1"/>
    </xf>
    <xf numFmtId="0" fontId="22" fillId="0" borderId="24" xfId="0" applyFont="1" applyFill="1" applyBorder="1" applyAlignment="1" applyProtection="1">
      <alignment horizontal="left" vertical="center" shrinkToFit="1"/>
      <protection hidden="1"/>
    </xf>
    <xf numFmtId="0" fontId="16" fillId="4" borderId="26" xfId="0" applyFont="1" applyFill="1" applyBorder="1" applyAlignment="1" applyProtection="1">
      <alignment horizontal="center" vertical="center"/>
      <protection hidden="1"/>
    </xf>
    <xf numFmtId="0" fontId="16" fillId="4" borderId="27" xfId="0" applyFont="1" applyFill="1" applyBorder="1" applyAlignment="1" applyProtection="1">
      <alignment horizontal="center" vertical="center"/>
      <protection hidden="1"/>
    </xf>
    <xf numFmtId="14" fontId="4" fillId="0" borderId="34" xfId="0" applyNumberFormat="1" applyFont="1" applyFill="1" applyBorder="1" applyAlignment="1" applyProtection="1">
      <alignment horizontal="center" vertical="center" shrinkToFit="1"/>
      <protection hidden="1"/>
    </xf>
    <xf numFmtId="14" fontId="4" fillId="0" borderId="35" xfId="0" applyNumberFormat="1" applyFont="1" applyFill="1" applyBorder="1" applyAlignment="1" applyProtection="1">
      <alignment horizontal="center" vertical="center" shrinkToFit="1"/>
      <protection hidden="1"/>
    </xf>
    <xf numFmtId="0" fontId="4" fillId="0" borderId="10" xfId="0" applyFont="1" applyBorder="1" applyAlignment="1" applyProtection="1">
      <alignment horizontal="center" vertical="center" shrinkToFit="1"/>
      <protection hidden="1"/>
    </xf>
    <xf numFmtId="0" fontId="4" fillId="0" borderId="5" xfId="0" applyFont="1" applyBorder="1" applyAlignment="1" applyProtection="1">
      <alignment horizontal="center" vertical="center" shrinkToFit="1"/>
      <protection hidden="1"/>
    </xf>
    <xf numFmtId="0" fontId="4" fillId="0" borderId="22" xfId="0" applyFont="1" applyBorder="1" applyAlignment="1" applyProtection="1">
      <alignment horizontal="center" vertical="center" shrinkToFit="1"/>
      <protection hidden="1"/>
    </xf>
    <xf numFmtId="0" fontId="4" fillId="0" borderId="16" xfId="0" applyFont="1" applyBorder="1" applyAlignment="1" applyProtection="1">
      <alignment horizontal="center" vertical="center" shrinkToFit="1"/>
      <protection hidden="1"/>
    </xf>
    <xf numFmtId="0" fontId="4" fillId="0" borderId="6" xfId="0" applyFont="1" applyBorder="1" applyAlignment="1" applyProtection="1">
      <alignment horizontal="center" vertical="center" shrinkToFit="1"/>
      <protection hidden="1"/>
    </xf>
    <xf numFmtId="0" fontId="4" fillId="0" borderId="29" xfId="0" applyFont="1" applyBorder="1" applyAlignment="1" applyProtection="1">
      <alignment horizontal="center" vertical="center" shrinkToFit="1"/>
      <protection hidden="1"/>
    </xf>
    <xf numFmtId="14" fontId="4" fillId="0" borderId="32" xfId="0" applyNumberFormat="1" applyFont="1" applyFill="1" applyBorder="1" applyAlignment="1" applyProtection="1">
      <alignment horizontal="center" vertical="center" shrinkToFit="1"/>
      <protection hidden="1"/>
    </xf>
    <xf numFmtId="14" fontId="4" fillId="0" borderId="33" xfId="0" applyNumberFormat="1" applyFont="1" applyFill="1" applyBorder="1" applyAlignment="1" applyProtection="1">
      <alignment horizontal="center" vertical="center" shrinkToFit="1"/>
      <protection hidden="1"/>
    </xf>
    <xf numFmtId="177" fontId="4" fillId="0" borderId="10" xfId="0" applyNumberFormat="1" applyFont="1" applyBorder="1" applyAlignment="1" applyProtection="1">
      <alignment horizontal="center" vertical="center" shrinkToFit="1"/>
      <protection hidden="1"/>
    </xf>
    <xf numFmtId="177" fontId="4" fillId="0" borderId="16" xfId="0" applyNumberFormat="1" applyFont="1" applyBorder="1" applyAlignment="1" applyProtection="1">
      <alignment horizontal="center" vertical="center" shrinkToFit="1"/>
      <protection hidden="1"/>
    </xf>
    <xf numFmtId="178" fontId="4" fillId="0" borderId="13" xfId="0" applyNumberFormat="1" applyFont="1" applyBorder="1" applyAlignment="1" applyProtection="1">
      <alignment horizontal="center" vertical="center" shrinkToFit="1"/>
      <protection hidden="1"/>
    </xf>
    <xf numFmtId="178" fontId="4" fillId="0" borderId="18" xfId="0" applyNumberFormat="1" applyFont="1" applyBorder="1" applyAlignment="1" applyProtection="1">
      <alignment horizontal="center" vertical="center" shrinkToFit="1"/>
      <protection hidden="1"/>
    </xf>
    <xf numFmtId="179" fontId="4" fillId="0" borderId="21" xfId="0" applyNumberFormat="1" applyFont="1" applyBorder="1" applyAlignment="1" applyProtection="1">
      <alignment horizontal="center" vertical="center" shrinkToFit="1"/>
      <protection hidden="1"/>
    </xf>
    <xf numFmtId="179" fontId="4" fillId="0" borderId="31" xfId="0" applyNumberFormat="1" applyFont="1" applyBorder="1" applyAlignment="1" applyProtection="1">
      <alignment horizontal="center" vertical="center" shrinkToFit="1"/>
      <protection hidden="1"/>
    </xf>
    <xf numFmtId="0" fontId="23" fillId="0" borderId="0" xfId="0" applyFont="1" applyFill="1" applyAlignment="1" applyProtection="1">
      <alignment horizontal="left" vertical="center" shrinkToFit="1"/>
      <protection hidden="1"/>
    </xf>
    <xf numFmtId="0" fontId="23" fillId="0" borderId="6" xfId="0" applyFont="1" applyFill="1" applyBorder="1" applyAlignment="1" applyProtection="1">
      <alignment horizontal="left" vertical="center" shrinkToFit="1"/>
      <protection hidden="1"/>
    </xf>
    <xf numFmtId="0" fontId="4" fillId="6" borderId="10" xfId="0" applyFont="1" applyFill="1" applyBorder="1" applyAlignment="1" applyProtection="1">
      <alignment horizontal="center" vertical="center" shrinkToFit="1"/>
      <protection hidden="1"/>
    </xf>
    <xf numFmtId="0" fontId="4" fillId="6" borderId="5" xfId="0" applyFont="1" applyFill="1" applyBorder="1" applyAlignment="1" applyProtection="1">
      <alignment horizontal="center" vertical="center" shrinkToFit="1"/>
      <protection hidden="1"/>
    </xf>
    <xf numFmtId="0" fontId="4" fillId="6" borderId="22" xfId="0" applyFont="1" applyFill="1" applyBorder="1" applyAlignment="1" applyProtection="1">
      <alignment horizontal="center" vertical="center" shrinkToFit="1"/>
      <protection hidden="1"/>
    </xf>
    <xf numFmtId="0" fontId="4" fillId="6" borderId="16" xfId="0" applyFont="1" applyFill="1" applyBorder="1" applyAlignment="1" applyProtection="1">
      <alignment horizontal="center" vertical="center" shrinkToFit="1"/>
      <protection hidden="1"/>
    </xf>
    <xf numFmtId="0" fontId="4" fillId="6" borderId="6" xfId="0" applyFont="1" applyFill="1" applyBorder="1" applyAlignment="1" applyProtection="1">
      <alignment horizontal="center" vertical="center" shrinkToFit="1"/>
      <protection hidden="1"/>
    </xf>
    <xf numFmtId="0" fontId="4" fillId="6" borderId="29" xfId="0" applyFont="1" applyFill="1" applyBorder="1" applyAlignment="1" applyProtection="1">
      <alignment horizontal="center" vertical="center" shrinkToFit="1"/>
      <protection hidden="1"/>
    </xf>
    <xf numFmtId="0" fontId="8" fillId="6" borderId="28" xfId="0" applyFont="1" applyFill="1" applyBorder="1" applyAlignment="1" applyProtection="1">
      <alignment horizontal="center" vertical="center" wrapText="1" shrinkToFit="1"/>
      <protection hidden="1"/>
    </xf>
    <xf numFmtId="0" fontId="8" fillId="6" borderId="21" xfId="0" applyFont="1" applyFill="1" applyBorder="1" applyAlignment="1" applyProtection="1">
      <alignment horizontal="center" vertical="center" shrinkToFit="1"/>
      <protection hidden="1"/>
    </xf>
    <xf numFmtId="0" fontId="8" fillId="6" borderId="30" xfId="0" applyFont="1" applyFill="1" applyBorder="1" applyAlignment="1" applyProtection="1">
      <alignment horizontal="center" vertical="center" shrinkToFit="1"/>
      <protection hidden="1"/>
    </xf>
    <xf numFmtId="0" fontId="8" fillId="6" borderId="31" xfId="0" applyFont="1" applyFill="1" applyBorder="1" applyAlignment="1" applyProtection="1">
      <alignment horizontal="center" vertical="center" shrinkToFit="1"/>
      <protection hidden="1"/>
    </xf>
    <xf numFmtId="0" fontId="4" fillId="6" borderId="21" xfId="0" applyFont="1" applyFill="1" applyBorder="1" applyAlignment="1" applyProtection="1">
      <alignment horizontal="center" vertical="center" shrinkToFit="1"/>
      <protection hidden="1"/>
    </xf>
    <xf numFmtId="0" fontId="4" fillId="6" borderId="31" xfId="0" applyFont="1" applyFill="1" applyBorder="1" applyAlignment="1" applyProtection="1">
      <alignment horizontal="center" vertical="center" shrinkToFit="1"/>
      <protection hidden="1"/>
    </xf>
    <xf numFmtId="0" fontId="46" fillId="0" borderId="10" xfId="0" applyFont="1" applyFill="1" applyBorder="1" applyAlignment="1" applyProtection="1">
      <alignment horizontal="left" vertical="top" wrapText="1" shrinkToFit="1"/>
      <protection hidden="1"/>
    </xf>
    <xf numFmtId="0" fontId="16" fillId="0" borderId="5" xfId="0" applyFont="1" applyFill="1" applyBorder="1" applyAlignment="1" applyProtection="1">
      <alignment horizontal="left" vertical="top" shrinkToFit="1"/>
      <protection hidden="1"/>
    </xf>
    <xf numFmtId="0" fontId="16" fillId="0" borderId="21" xfId="0" applyFont="1" applyFill="1" applyBorder="1" applyAlignment="1" applyProtection="1">
      <alignment horizontal="left" vertical="top" shrinkToFit="1"/>
      <protection hidden="1"/>
    </xf>
    <xf numFmtId="0" fontId="16" fillId="0" borderId="19" xfId="0" applyFont="1" applyFill="1" applyBorder="1" applyAlignment="1" applyProtection="1">
      <alignment horizontal="left" vertical="top" shrinkToFit="1"/>
      <protection hidden="1"/>
    </xf>
    <xf numFmtId="0" fontId="16" fillId="0" borderId="0" xfId="0" applyFont="1" applyFill="1" applyBorder="1" applyAlignment="1" applyProtection="1">
      <alignment horizontal="left" vertical="top" shrinkToFit="1"/>
      <protection hidden="1"/>
    </xf>
    <xf numFmtId="0" fontId="16" fillId="0" borderId="23" xfId="0" applyFont="1" applyFill="1" applyBorder="1" applyAlignment="1" applyProtection="1">
      <alignment horizontal="left" vertical="top" shrinkToFit="1"/>
      <protection hidden="1"/>
    </xf>
    <xf numFmtId="0" fontId="16" fillId="0" borderId="16" xfId="0" applyFont="1" applyFill="1" applyBorder="1" applyAlignment="1" applyProtection="1">
      <alignment horizontal="left" vertical="top" shrinkToFit="1"/>
      <protection hidden="1"/>
    </xf>
    <xf numFmtId="0" fontId="16" fillId="0" borderId="6" xfId="0" applyFont="1" applyFill="1" applyBorder="1" applyAlignment="1" applyProtection="1">
      <alignment horizontal="left" vertical="top" shrinkToFit="1"/>
      <protection hidden="1"/>
    </xf>
    <xf numFmtId="0" fontId="16" fillId="0" borderId="31" xfId="0" applyFont="1" applyFill="1" applyBorder="1" applyAlignment="1" applyProtection="1">
      <alignment horizontal="left" vertical="top" shrinkToFit="1"/>
      <protection hidden="1"/>
    </xf>
    <xf numFmtId="0" fontId="4" fillId="0" borderId="36" xfId="0" applyFont="1" applyBorder="1" applyAlignment="1" applyProtection="1">
      <alignment horizontal="center" vertical="center" shrinkToFit="1"/>
      <protection hidden="1"/>
    </xf>
    <xf numFmtId="0" fontId="4" fillId="0" borderId="25" xfId="0" applyFont="1" applyBorder="1" applyAlignment="1" applyProtection="1">
      <alignment horizontal="center" vertical="center" shrinkToFit="1"/>
      <protection hidden="1"/>
    </xf>
    <xf numFmtId="0" fontId="4" fillId="0" borderId="37" xfId="0" applyFont="1" applyBorder="1" applyAlignment="1" applyProtection="1">
      <alignment horizontal="center" vertical="center" shrinkToFit="1"/>
      <protection hidden="1"/>
    </xf>
    <xf numFmtId="177" fontId="4" fillId="0" borderId="19" xfId="0" applyNumberFormat="1" applyFont="1" applyBorder="1" applyAlignment="1" applyProtection="1">
      <alignment horizontal="center" vertical="center" shrinkToFit="1"/>
      <protection hidden="1"/>
    </xf>
    <xf numFmtId="178" fontId="4" fillId="0" borderId="20" xfId="0" applyNumberFormat="1" applyFont="1" applyBorder="1" applyAlignment="1" applyProtection="1">
      <alignment horizontal="center" vertical="center" shrinkToFit="1"/>
      <protection hidden="1"/>
    </xf>
    <xf numFmtId="179" fontId="4" fillId="0" borderId="23" xfId="0" applyNumberFormat="1" applyFont="1" applyBorder="1" applyAlignment="1" applyProtection="1">
      <alignment horizontal="center" vertical="center" shrinkToFit="1"/>
      <protection hidden="1"/>
    </xf>
    <xf numFmtId="0" fontId="5" fillId="9" borderId="50" xfId="0" applyFont="1" applyFill="1" applyBorder="1" applyAlignment="1" applyProtection="1">
      <alignment horizontal="center" vertical="center" shrinkToFit="1"/>
      <protection hidden="1"/>
    </xf>
    <xf numFmtId="0" fontId="5" fillId="9" borderId="51" xfId="0" applyFont="1" applyFill="1" applyBorder="1" applyAlignment="1" applyProtection="1">
      <alignment horizontal="center" vertical="center" shrinkToFit="1"/>
      <protection hidden="1"/>
    </xf>
    <xf numFmtId="0" fontId="5" fillId="9" borderId="54" xfId="0" applyFont="1" applyFill="1" applyBorder="1" applyAlignment="1" applyProtection="1">
      <alignment horizontal="center" vertical="center" shrinkToFit="1"/>
      <protection hidden="1"/>
    </xf>
    <xf numFmtId="0" fontId="22" fillId="0" borderId="0" xfId="0" applyFont="1" applyFill="1" applyBorder="1" applyAlignment="1" applyProtection="1">
      <alignment horizontal="left" vertical="center" shrinkToFit="1"/>
      <protection hidden="1"/>
    </xf>
    <xf numFmtId="0" fontId="3" fillId="4" borderId="1" xfId="0" applyFont="1" applyFill="1" applyBorder="1" applyAlignment="1" applyProtection="1">
      <alignment horizontal="center" vertical="center" shrinkToFit="1"/>
      <protection hidden="1"/>
    </xf>
    <xf numFmtId="0" fontId="3" fillId="4" borderId="2" xfId="0" applyFont="1" applyFill="1" applyBorder="1" applyAlignment="1" applyProtection="1">
      <alignment horizontal="center" vertical="center" shrinkToFit="1"/>
      <protection hidden="1"/>
    </xf>
    <xf numFmtId="0" fontId="3" fillId="4" borderId="3" xfId="0" applyFont="1" applyFill="1" applyBorder="1" applyAlignment="1" applyProtection="1">
      <alignment horizontal="center" vertical="center" shrinkToFit="1"/>
      <protection hidden="1"/>
    </xf>
    <xf numFmtId="0" fontId="3" fillId="0" borderId="1" xfId="0" applyFont="1" applyBorder="1" applyAlignment="1" applyProtection="1">
      <alignment horizontal="center" vertical="center" shrinkToFit="1"/>
      <protection hidden="1"/>
    </xf>
    <xf numFmtId="0" fontId="3" fillId="0" borderId="2" xfId="0" applyFont="1" applyBorder="1" applyAlignment="1" applyProtection="1">
      <alignment horizontal="center" vertical="center" shrinkToFit="1"/>
      <protection hidden="1"/>
    </xf>
    <xf numFmtId="0" fontId="3" fillId="0" borderId="3" xfId="0" applyFont="1" applyBorder="1" applyAlignment="1" applyProtection="1">
      <alignment horizontal="center" vertical="center" shrinkToFit="1"/>
      <protection hidden="1"/>
    </xf>
    <xf numFmtId="0" fontId="3" fillId="0" borderId="5" xfId="0" applyFont="1" applyBorder="1" applyAlignment="1" applyProtection="1">
      <alignment horizontal="center" vertical="center" shrinkToFit="1"/>
      <protection hidden="1"/>
    </xf>
    <xf numFmtId="0" fontId="3" fillId="0" borderId="21" xfId="0" applyFont="1" applyBorder="1" applyAlignment="1" applyProtection="1">
      <alignment horizontal="center" vertical="center" shrinkToFit="1"/>
      <protection hidden="1"/>
    </xf>
    <xf numFmtId="0" fontId="28" fillId="7" borderId="38" xfId="0" applyFont="1" applyFill="1" applyBorder="1" applyAlignment="1" applyProtection="1">
      <alignment horizontal="center" vertical="center" shrinkToFit="1"/>
      <protection hidden="1"/>
    </xf>
    <xf numFmtId="0" fontId="28" fillId="7" borderId="39" xfId="0" applyFont="1" applyFill="1" applyBorder="1" applyAlignment="1" applyProtection="1">
      <alignment horizontal="center" vertical="center" shrinkToFit="1"/>
      <protection hidden="1"/>
    </xf>
    <xf numFmtId="0" fontId="28" fillId="7" borderId="43" xfId="0" applyFont="1" applyFill="1" applyBorder="1" applyAlignment="1" applyProtection="1">
      <alignment horizontal="center" vertical="center" shrinkToFit="1"/>
      <protection hidden="1"/>
    </xf>
    <xf numFmtId="0" fontId="28" fillId="7" borderId="44" xfId="0" applyFont="1" applyFill="1" applyBorder="1" applyAlignment="1" applyProtection="1">
      <alignment horizontal="center" vertical="center" shrinkToFit="1"/>
      <protection hidden="1"/>
    </xf>
    <xf numFmtId="177" fontId="4" fillId="0" borderId="40" xfId="0" applyNumberFormat="1" applyFont="1" applyBorder="1" applyAlignment="1" applyProtection="1">
      <alignment horizontal="center" vertical="center" shrinkToFit="1"/>
      <protection hidden="1"/>
    </xf>
    <xf numFmtId="177" fontId="4" fillId="0" borderId="36" xfId="0" applyNumberFormat="1" applyFont="1" applyBorder="1" applyAlignment="1" applyProtection="1">
      <alignment horizontal="center" vertical="center" shrinkToFit="1"/>
      <protection hidden="1"/>
    </xf>
    <xf numFmtId="178" fontId="4" fillId="0" borderId="41" xfId="0" applyNumberFormat="1" applyFont="1" applyBorder="1" applyAlignment="1" applyProtection="1">
      <alignment horizontal="center" vertical="center" shrinkToFit="1"/>
      <protection hidden="1"/>
    </xf>
    <xf numFmtId="178" fontId="4" fillId="0" borderId="45" xfId="0" applyNumberFormat="1" applyFont="1" applyBorder="1" applyAlignment="1" applyProtection="1">
      <alignment horizontal="center" vertical="center" shrinkToFit="1"/>
      <protection hidden="1"/>
    </xf>
    <xf numFmtId="179" fontId="4" fillId="0" borderId="42" xfId="0" applyNumberFormat="1" applyFont="1" applyBorder="1" applyAlignment="1" applyProtection="1">
      <alignment horizontal="center" vertical="center" shrinkToFit="1"/>
      <protection hidden="1"/>
    </xf>
    <xf numFmtId="179" fontId="4" fillId="0" borderId="46" xfId="0" applyNumberFormat="1" applyFont="1" applyBorder="1" applyAlignment="1" applyProtection="1">
      <alignment horizontal="center" vertical="center" shrinkToFit="1"/>
      <protection hidden="1"/>
    </xf>
    <xf numFmtId="0" fontId="22" fillId="0" borderId="61" xfId="0" applyFont="1" applyFill="1" applyBorder="1" applyAlignment="1" applyProtection="1">
      <alignment horizontal="center" vertical="center" shrinkToFit="1"/>
      <protection hidden="1"/>
    </xf>
    <xf numFmtId="0" fontId="30" fillId="8" borderId="55" xfId="0" applyFont="1" applyFill="1" applyBorder="1" applyAlignment="1" applyProtection="1">
      <alignment horizontal="center" vertical="center" shrinkToFit="1"/>
      <protection hidden="1"/>
    </xf>
    <xf numFmtId="0" fontId="30" fillId="8" borderId="56" xfId="0" applyFont="1" applyFill="1" applyBorder="1" applyAlignment="1" applyProtection="1">
      <alignment horizontal="center" vertical="center" shrinkToFit="1"/>
      <protection hidden="1"/>
    </xf>
    <xf numFmtId="0" fontId="30" fillId="8" borderId="58" xfId="0" applyFont="1" applyFill="1" applyBorder="1" applyAlignment="1" applyProtection="1">
      <alignment horizontal="center" vertical="center" shrinkToFit="1"/>
      <protection hidden="1"/>
    </xf>
    <xf numFmtId="0" fontId="30" fillId="8" borderId="59" xfId="0" applyFont="1" applyFill="1" applyBorder="1" applyAlignment="1" applyProtection="1">
      <alignment horizontal="center" vertical="center" shrinkToFit="1"/>
      <protection hidden="1"/>
    </xf>
    <xf numFmtId="0" fontId="30" fillId="8" borderId="57" xfId="0" applyFont="1" applyFill="1" applyBorder="1" applyAlignment="1" applyProtection="1">
      <alignment horizontal="center" vertical="center" shrinkToFit="1"/>
      <protection hidden="1"/>
    </xf>
    <xf numFmtId="0" fontId="30" fillId="8" borderId="60" xfId="0" applyFont="1" applyFill="1" applyBorder="1" applyAlignment="1" applyProtection="1">
      <alignment horizontal="center" vertical="center" shrinkToFit="1"/>
      <protection hidden="1"/>
    </xf>
    <xf numFmtId="0" fontId="3" fillId="4" borderId="4" xfId="0" applyFont="1" applyFill="1" applyBorder="1" applyAlignment="1" applyProtection="1">
      <alignment horizontal="center" vertical="center" shrinkToFit="1"/>
      <protection hidden="1"/>
    </xf>
    <xf numFmtId="0" fontId="3" fillId="4" borderId="6" xfId="0" applyFont="1" applyFill="1" applyBorder="1" applyAlignment="1" applyProtection="1">
      <alignment horizontal="center" vertical="center" shrinkToFit="1"/>
      <protection hidden="1"/>
    </xf>
    <xf numFmtId="0" fontId="3" fillId="4" borderId="31" xfId="0" applyFont="1" applyFill="1" applyBorder="1" applyAlignment="1" applyProtection="1">
      <alignment horizontal="center" vertical="center" shrinkToFit="1"/>
      <protection hidden="1"/>
    </xf>
    <xf numFmtId="0" fontId="3" fillId="4" borderId="16" xfId="0" applyFont="1" applyFill="1" applyBorder="1" applyAlignment="1" applyProtection="1">
      <alignment horizontal="center" vertical="center" shrinkToFit="1"/>
      <protection hidden="1"/>
    </xf>
    <xf numFmtId="0" fontId="3" fillId="4" borderId="29" xfId="0" applyFont="1" applyFill="1" applyBorder="1" applyAlignment="1" applyProtection="1">
      <alignment horizontal="center" vertical="center" shrinkToFit="1"/>
      <protection hidden="1"/>
    </xf>
    <xf numFmtId="0" fontId="3" fillId="4" borderId="64" xfId="0" applyFont="1" applyFill="1" applyBorder="1" applyAlignment="1" applyProtection="1">
      <alignment horizontal="center" vertical="center" shrinkToFit="1"/>
      <protection hidden="1"/>
    </xf>
    <xf numFmtId="0" fontId="3" fillId="4" borderId="65" xfId="0" applyFont="1" applyFill="1" applyBorder="1" applyAlignment="1" applyProtection="1">
      <alignment horizontal="center" vertical="center" shrinkToFit="1"/>
      <protection hidden="1"/>
    </xf>
    <xf numFmtId="0" fontId="3" fillId="4" borderId="66" xfId="0" applyFont="1" applyFill="1" applyBorder="1" applyAlignment="1" applyProtection="1">
      <alignment horizontal="center" vertical="center" shrinkToFit="1"/>
      <protection hidden="1"/>
    </xf>
    <xf numFmtId="14" fontId="3" fillId="0" borderId="1" xfId="0" applyNumberFormat="1" applyFont="1" applyBorder="1" applyAlignment="1" applyProtection="1">
      <alignment horizontal="center" vertical="center" shrinkToFit="1"/>
      <protection hidden="1"/>
    </xf>
    <xf numFmtId="14" fontId="3" fillId="0" borderId="3" xfId="0" applyNumberFormat="1" applyFont="1" applyBorder="1" applyAlignment="1" applyProtection="1">
      <alignment horizontal="center" vertical="center" shrinkToFit="1"/>
      <protection hidden="1"/>
    </xf>
    <xf numFmtId="14" fontId="3" fillId="10" borderId="1" xfId="0" applyNumberFormat="1" applyFont="1" applyFill="1" applyBorder="1" applyAlignment="1" applyProtection="1">
      <alignment horizontal="center" vertical="center" shrinkToFit="1"/>
      <protection hidden="1"/>
    </xf>
    <xf numFmtId="14" fontId="3" fillId="10" borderId="2" xfId="0" applyNumberFormat="1" applyFont="1" applyFill="1" applyBorder="1" applyAlignment="1" applyProtection="1">
      <alignment horizontal="center" vertical="center" shrinkToFit="1"/>
      <protection hidden="1"/>
    </xf>
    <xf numFmtId="14" fontId="3" fillId="10" borderId="3" xfId="0" applyNumberFormat="1" applyFont="1" applyFill="1" applyBorder="1" applyAlignment="1" applyProtection="1">
      <alignment horizontal="center" vertical="center" shrinkToFit="1"/>
      <protection hidden="1"/>
    </xf>
    <xf numFmtId="177" fontId="3" fillId="0" borderId="67" xfId="0" applyNumberFormat="1" applyFont="1" applyBorder="1" applyAlignment="1" applyProtection="1">
      <alignment horizontal="center" vertical="center" shrinkToFit="1"/>
      <protection hidden="1"/>
    </xf>
    <xf numFmtId="177" fontId="3" fillId="0" borderId="68" xfId="0" applyNumberFormat="1" applyFont="1" applyBorder="1" applyAlignment="1" applyProtection="1">
      <alignment horizontal="center" vertical="center" shrinkToFit="1"/>
      <protection hidden="1"/>
    </xf>
    <xf numFmtId="177" fontId="3" fillId="0" borderId="69" xfId="0" applyNumberFormat="1" applyFont="1" applyBorder="1" applyAlignment="1" applyProtection="1">
      <alignment horizontal="center" vertical="center" shrinkToFit="1"/>
      <protection hidden="1"/>
    </xf>
  </cellXfs>
  <cellStyles count="1">
    <cellStyle name="標準" xfId="0" builtinId="0"/>
  </cellStyles>
  <dxfs count="62">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theme="0" tint="-0.14996795556505021"/>
        </patternFill>
      </fill>
    </dxf>
    <dxf>
      <font>
        <b/>
        <i val="0"/>
        <strike val="0"/>
        <color theme="0"/>
      </font>
      <fill>
        <patternFill>
          <bgColor rgb="FFFF00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font>
      <fill>
        <patternFill>
          <bgColor rgb="FFFF0000"/>
        </patternFill>
      </fill>
    </dxf>
    <dxf>
      <font>
        <color theme="0"/>
      </font>
      <fill>
        <patternFill>
          <bgColor rgb="FFFF00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b/>
        <i val="0"/>
        <strike val="0"/>
        <color theme="0"/>
      </font>
      <fill>
        <patternFill>
          <bgColor rgb="FFFF0000"/>
        </patternFill>
      </fill>
    </dxf>
    <dxf>
      <font>
        <strike val="0"/>
        <color theme="0"/>
      </font>
      <fill>
        <patternFill>
          <bgColor rgb="FFFF0000"/>
        </patternFill>
      </fill>
    </dxf>
    <dxf>
      <font>
        <color theme="0"/>
      </font>
      <fill>
        <patternFill>
          <bgColor rgb="FFFF0000"/>
        </patternFill>
      </fill>
    </dxf>
    <dxf>
      <fill>
        <patternFill>
          <bgColor theme="0" tint="-0.14996795556505021"/>
        </patternFill>
      </fill>
    </dxf>
    <dxf>
      <fill>
        <patternFill>
          <bgColor theme="0" tint="-0.14996795556505021"/>
        </patternFill>
      </fill>
    </dxf>
    <dxf>
      <font>
        <b/>
        <i val="0"/>
        <strike val="0"/>
        <color theme="0"/>
      </font>
      <fill>
        <patternFill>
          <bgColor rgb="FFFF00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font>
      <fill>
        <patternFill>
          <bgColor rgb="FFFF00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font>
      <fill>
        <patternFill>
          <bgColor rgb="FFFF0000"/>
        </patternFill>
      </fill>
    </dxf>
    <dxf>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colors>
    <mruColors>
      <color rgb="FF00FFFF"/>
      <color rgb="FF99FF66"/>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1609725</xdr:colOff>
      <xdr:row>0</xdr:row>
      <xdr:rowOff>57150</xdr:rowOff>
    </xdr:from>
    <xdr:to>
      <xdr:col>1</xdr:col>
      <xdr:colOff>3305175</xdr:colOff>
      <xdr:row>1</xdr:row>
      <xdr:rowOff>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914525" y="57150"/>
          <a:ext cx="1695450" cy="333375"/>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latin typeface="ＭＳ ゴシック" panose="020B0609070205080204" pitchFamily="49" charset="-128"/>
              <a:ea typeface="ＭＳ ゴシック" panose="020B0609070205080204" pitchFamily="49" charset="-128"/>
            </a:rPr>
            <a:t>社会人経験者採用枠</a:t>
          </a:r>
        </a:p>
      </xdr:txBody>
    </xdr:sp>
    <xdr:clientData/>
  </xdr:twoCellAnchor>
  <xdr:twoCellAnchor>
    <xdr:from>
      <xdr:col>1</xdr:col>
      <xdr:colOff>6076949</xdr:colOff>
      <xdr:row>19</xdr:row>
      <xdr:rowOff>266700</xdr:rowOff>
    </xdr:from>
    <xdr:to>
      <xdr:col>1</xdr:col>
      <xdr:colOff>9105900</xdr:colOff>
      <xdr:row>30</xdr:row>
      <xdr:rowOff>76200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381749" y="4752975"/>
          <a:ext cx="3028951" cy="2076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お問い合わせ先</a:t>
          </a:r>
          <a:r>
            <a:rPr kumimoji="1" lang="en-US" altLang="ja-JP" sz="1100">
              <a:latin typeface="ＭＳ ゴシック" panose="020B0609070205080204" pitchFamily="49" charset="-128"/>
              <a:ea typeface="ＭＳ ゴシック" panose="020B0609070205080204" pitchFamily="49" charset="-128"/>
            </a:rPr>
            <a:t>】</a:t>
          </a:r>
        </a:p>
        <a:p>
          <a:r>
            <a:rPr kumimoji="1" lang="ja-JP" altLang="en-US" sz="1100">
              <a:latin typeface="ＭＳ ゴシック" panose="020B0609070205080204" pitchFamily="49" charset="-128"/>
              <a:ea typeface="ＭＳ ゴシック" panose="020B0609070205080204" pitchFamily="49" charset="-128"/>
            </a:rPr>
            <a:t>受験申込に関する問い合わせは、原則としてメールでお問い合わせ願います。</a:t>
          </a:r>
          <a:endParaRPr kumimoji="1" lang="en-US" altLang="ja-JP" sz="1100">
            <a:latin typeface="ＭＳ ゴシック" panose="020B0609070205080204" pitchFamily="49" charset="-128"/>
            <a:ea typeface="ＭＳ ゴシック" panose="020B0609070205080204" pitchFamily="49" charset="-128"/>
          </a:endParaRPr>
        </a:p>
        <a:p>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6219825</xdr:colOff>
      <xdr:row>22</xdr:row>
      <xdr:rowOff>47625</xdr:rowOff>
    </xdr:from>
    <xdr:to>
      <xdr:col>1</xdr:col>
      <xdr:colOff>8953500</xdr:colOff>
      <xdr:row>28</xdr:row>
      <xdr:rowOff>76200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524625" y="5429250"/>
          <a:ext cx="2733675" cy="10572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anose="020B0609070205080204" pitchFamily="49" charset="-128"/>
              <a:ea typeface="ＭＳ ゴシック" panose="020B0609070205080204" pitchFamily="49" charset="-128"/>
            </a:rPr>
            <a:t>会津若松市役所総務部人事課人事グループ</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メール：</a:t>
          </a:r>
          <a:r>
            <a:rPr kumimoji="1" lang="en-US" altLang="ja-JP" sz="1000">
              <a:latin typeface="ＭＳ ゴシック" panose="020B0609070205080204" pitchFamily="49" charset="-128"/>
              <a:ea typeface="ＭＳ ゴシック" panose="020B0609070205080204" pitchFamily="49" charset="-128"/>
            </a:rPr>
            <a:t>jinji@tw.city.aizuwakamatsu.fukushima.jp</a:t>
          </a:r>
        </a:p>
        <a:p>
          <a:r>
            <a:rPr kumimoji="1" lang="en-US" altLang="ja-JP" sz="1000">
              <a:latin typeface="ＭＳ ゴシック" panose="020B0609070205080204" pitchFamily="49" charset="-128"/>
              <a:ea typeface="ＭＳ ゴシック" panose="020B0609070205080204" pitchFamily="49" charset="-128"/>
            </a:rPr>
            <a:t>TEL</a:t>
          </a:r>
          <a:r>
            <a:rPr kumimoji="1" lang="ja-JP" altLang="en-US" sz="1000">
              <a:latin typeface="ＭＳ ゴシック" panose="020B0609070205080204" pitchFamily="49" charset="-128"/>
              <a:ea typeface="ＭＳ ゴシック" panose="020B0609070205080204" pitchFamily="49" charset="-128"/>
            </a:rPr>
            <a:t>：</a:t>
          </a:r>
          <a:r>
            <a:rPr kumimoji="1" lang="en-US" altLang="ja-JP" sz="1000">
              <a:latin typeface="ＭＳ ゴシック" panose="020B0609070205080204" pitchFamily="49" charset="-128"/>
              <a:ea typeface="ＭＳ ゴシック" panose="020B0609070205080204" pitchFamily="49" charset="-128"/>
            </a:rPr>
            <a:t>0242-39-1213</a:t>
          </a:r>
        </a:p>
        <a:p>
          <a:r>
            <a:rPr kumimoji="1" lang="en-US" altLang="ja-JP" sz="1000">
              <a:latin typeface="ＭＳ ゴシック" panose="020B0609070205080204" pitchFamily="49" charset="-128"/>
              <a:ea typeface="ＭＳ ゴシック" panose="020B0609070205080204" pitchFamily="49" charset="-128"/>
            </a:rPr>
            <a:t>FAX</a:t>
          </a:r>
          <a:r>
            <a:rPr kumimoji="1" lang="ja-JP" altLang="en-US" sz="1000">
              <a:latin typeface="ＭＳ ゴシック" panose="020B0609070205080204" pitchFamily="49" charset="-128"/>
              <a:ea typeface="ＭＳ ゴシック" panose="020B0609070205080204" pitchFamily="49" charset="-128"/>
            </a:rPr>
            <a:t>：</a:t>
          </a:r>
          <a:r>
            <a:rPr kumimoji="1" lang="en-US" altLang="ja-JP" sz="1000">
              <a:latin typeface="ＭＳ ゴシック" panose="020B0609070205080204" pitchFamily="49" charset="-128"/>
              <a:ea typeface="ＭＳ ゴシック" panose="020B0609070205080204" pitchFamily="49" charset="-128"/>
            </a:rPr>
            <a:t>0242-39-1411</a:t>
          </a: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228600</xdr:colOff>
          <xdr:row>28</xdr:row>
          <xdr:rowOff>0</xdr:rowOff>
        </xdr:from>
        <xdr:to>
          <xdr:col>1</xdr:col>
          <xdr:colOff>0</xdr:colOff>
          <xdr:row>29</xdr:row>
          <xdr:rowOff>38100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1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29</xdr:row>
          <xdr:rowOff>0</xdr:rowOff>
        </xdr:from>
        <xdr:to>
          <xdr:col>1</xdr:col>
          <xdr:colOff>0</xdr:colOff>
          <xdr:row>30</xdr:row>
          <xdr:rowOff>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1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217714</xdr:colOff>
      <xdr:row>4</xdr:row>
      <xdr:rowOff>122463</xdr:rowOff>
    </xdr:from>
    <xdr:to>
      <xdr:col>1</xdr:col>
      <xdr:colOff>231321</xdr:colOff>
      <xdr:row>7</xdr:row>
      <xdr:rowOff>163285</xdr:rowOff>
    </xdr:to>
    <xdr:sp macro="" textlink="">
      <xdr:nvSpPr>
        <xdr:cNvPr id="2" name="二等辺三角形 1">
          <a:extLst>
            <a:ext uri="{FF2B5EF4-FFF2-40B4-BE49-F238E27FC236}">
              <a16:creationId xmlns:a16="http://schemas.microsoft.com/office/drawing/2014/main" id="{6F4CE112-AF73-DF26-9FFC-334E879A9DD2}"/>
            </a:ext>
          </a:extLst>
        </xdr:cNvPr>
        <xdr:cNvSpPr/>
      </xdr:nvSpPr>
      <xdr:spPr>
        <a:xfrm>
          <a:off x="217714" y="1156606"/>
          <a:ext cx="612321" cy="748393"/>
        </a:xfrm>
        <a:prstGeom prst="triangl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122464</xdr:colOff>
      <xdr:row>2</xdr:row>
      <xdr:rowOff>68035</xdr:rowOff>
    </xdr:from>
    <xdr:to>
      <xdr:col>2</xdr:col>
      <xdr:colOff>81643</xdr:colOff>
      <xdr:row>5</xdr:row>
      <xdr:rowOff>217714</xdr:rowOff>
    </xdr:to>
    <xdr:sp macro="" textlink="">
      <xdr:nvSpPr>
        <xdr:cNvPr id="3" name="楕円 2">
          <a:extLst>
            <a:ext uri="{FF2B5EF4-FFF2-40B4-BE49-F238E27FC236}">
              <a16:creationId xmlns:a16="http://schemas.microsoft.com/office/drawing/2014/main" id="{B79414C8-4FB9-48FB-12D0-B80646151DC3}"/>
            </a:ext>
          </a:extLst>
        </xdr:cNvPr>
        <xdr:cNvSpPr/>
      </xdr:nvSpPr>
      <xdr:spPr>
        <a:xfrm>
          <a:off x="122464" y="612321"/>
          <a:ext cx="830036" cy="830036"/>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228600</xdr:colOff>
          <xdr:row>28</xdr:row>
          <xdr:rowOff>0</xdr:rowOff>
        </xdr:from>
        <xdr:to>
          <xdr:col>1</xdr:col>
          <xdr:colOff>0</xdr:colOff>
          <xdr:row>29</xdr:row>
          <xdr:rowOff>38100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29</xdr:row>
          <xdr:rowOff>0</xdr:rowOff>
        </xdr:from>
        <xdr:to>
          <xdr:col>1</xdr:col>
          <xdr:colOff>0</xdr:colOff>
          <xdr:row>30</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10137</xdr:colOff>
      <xdr:row>11</xdr:row>
      <xdr:rowOff>295790</xdr:rowOff>
    </xdr:from>
    <xdr:to>
      <xdr:col>21</xdr:col>
      <xdr:colOff>53679</xdr:colOff>
      <xdr:row>12</xdr:row>
      <xdr:rowOff>186932</xdr:rowOff>
    </xdr:to>
    <xdr:sp macro="" textlink="">
      <xdr:nvSpPr>
        <xdr:cNvPr id="3" name="楕円 2">
          <a:extLst>
            <a:ext uri="{FF2B5EF4-FFF2-40B4-BE49-F238E27FC236}">
              <a16:creationId xmlns:a16="http://schemas.microsoft.com/office/drawing/2014/main" id="{42E56CB4-E1B0-234E-2BD9-55CB85523C4D}"/>
            </a:ext>
          </a:extLst>
        </xdr:cNvPr>
        <xdr:cNvSpPr/>
      </xdr:nvSpPr>
      <xdr:spPr>
        <a:xfrm>
          <a:off x="5376982" y="2923376"/>
          <a:ext cx="273456" cy="193315"/>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10</xdr:row>
          <xdr:rowOff>9525</xdr:rowOff>
        </xdr:from>
        <xdr:to>
          <xdr:col>0</xdr:col>
          <xdr:colOff>285750</xdr:colOff>
          <xdr:row>10</xdr:row>
          <xdr:rowOff>485775</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3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11</xdr:row>
          <xdr:rowOff>9525</xdr:rowOff>
        </xdr:from>
        <xdr:to>
          <xdr:col>0</xdr:col>
          <xdr:colOff>285750</xdr:colOff>
          <xdr:row>11</xdr:row>
          <xdr:rowOff>485775</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3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12</xdr:row>
          <xdr:rowOff>9525</xdr:rowOff>
        </xdr:from>
        <xdr:to>
          <xdr:col>0</xdr:col>
          <xdr:colOff>285750</xdr:colOff>
          <xdr:row>12</xdr:row>
          <xdr:rowOff>485775</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3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15</xdr:row>
          <xdr:rowOff>9525</xdr:rowOff>
        </xdr:from>
        <xdr:to>
          <xdr:col>0</xdr:col>
          <xdr:colOff>285750</xdr:colOff>
          <xdr:row>15</xdr:row>
          <xdr:rowOff>485775</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3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16</xdr:row>
          <xdr:rowOff>9525</xdr:rowOff>
        </xdr:from>
        <xdr:to>
          <xdr:col>0</xdr:col>
          <xdr:colOff>285750</xdr:colOff>
          <xdr:row>16</xdr:row>
          <xdr:rowOff>485775</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3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17</xdr:row>
          <xdr:rowOff>9525</xdr:rowOff>
        </xdr:from>
        <xdr:to>
          <xdr:col>0</xdr:col>
          <xdr:colOff>285750</xdr:colOff>
          <xdr:row>17</xdr:row>
          <xdr:rowOff>485775</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3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20</xdr:row>
          <xdr:rowOff>9525</xdr:rowOff>
        </xdr:from>
        <xdr:to>
          <xdr:col>0</xdr:col>
          <xdr:colOff>285750</xdr:colOff>
          <xdr:row>20</xdr:row>
          <xdr:rowOff>485775</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3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21</xdr:row>
          <xdr:rowOff>9525</xdr:rowOff>
        </xdr:from>
        <xdr:to>
          <xdr:col>0</xdr:col>
          <xdr:colOff>285750</xdr:colOff>
          <xdr:row>21</xdr:row>
          <xdr:rowOff>485775</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3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22</xdr:row>
          <xdr:rowOff>9525</xdr:rowOff>
        </xdr:from>
        <xdr:to>
          <xdr:col>0</xdr:col>
          <xdr:colOff>285750</xdr:colOff>
          <xdr:row>22</xdr:row>
          <xdr:rowOff>485775</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3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12</xdr:col>
      <xdr:colOff>178254</xdr:colOff>
      <xdr:row>94</xdr:row>
      <xdr:rowOff>146957</xdr:rowOff>
    </xdr:from>
    <xdr:to>
      <xdr:col>18</xdr:col>
      <xdr:colOff>200025</xdr:colOff>
      <xdr:row>100</xdr:row>
      <xdr:rowOff>253093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893254" y="18187307"/>
          <a:ext cx="2536371" cy="1382486"/>
        </a:xfrm>
        <a:prstGeom prst="rect">
          <a:avLst/>
        </a:prstGeom>
        <a:solidFill>
          <a:schemeClr val="accent4">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　最終学歴卒業（修了）の考え方</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学校教育法に規定される学校（高等学校、大学、高等専門学校等）のうち、最も水準が高い学校を卒業（修了）した時点を意味します。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6804</xdr:colOff>
      <xdr:row>96</xdr:row>
      <xdr:rowOff>13607</xdr:rowOff>
    </xdr:from>
    <xdr:to>
      <xdr:col>18</xdr:col>
      <xdr:colOff>13607</xdr:colOff>
      <xdr:row>101</xdr:row>
      <xdr:rowOff>272143</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5407479" y="18244457"/>
          <a:ext cx="2521403" cy="1211036"/>
        </a:xfrm>
        <a:prstGeom prst="rect">
          <a:avLst/>
        </a:prstGeom>
        <a:solidFill>
          <a:schemeClr val="accent4">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最終学歴卒業（修了）の考え方</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学校教育法に規定される学校（高等学校、大学、高等専門学校等）のうち、最も水準が高い学校を卒業（修了）した時点を意味します。</a:t>
          </a:r>
        </a:p>
      </xdr:txBody>
    </xdr:sp>
    <xdr:clientData/>
  </xdr:twoCellAnchor>
  <xdr:twoCellAnchor>
    <xdr:from>
      <xdr:col>0</xdr:col>
      <xdr:colOff>9921</xdr:colOff>
      <xdr:row>29</xdr:row>
      <xdr:rowOff>39689</xdr:rowOff>
    </xdr:from>
    <xdr:to>
      <xdr:col>26</xdr:col>
      <xdr:colOff>119061</xdr:colOff>
      <xdr:row>40</xdr:row>
      <xdr:rowOff>257969</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9921" y="5804298"/>
          <a:ext cx="9505156" cy="2172890"/>
        </a:xfrm>
        <a:prstGeom prst="roundRect">
          <a:avLst/>
        </a:prstGeom>
        <a:ln w="19050">
          <a:solidFill>
            <a:schemeClr val="tx1"/>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ja-JP" altLang="en-US" sz="1400" b="1">
              <a:solidFill>
                <a:schemeClr val="tx1"/>
              </a:solidFill>
              <a:latin typeface="BIZ UDゴシック" panose="020B0400000000000000" pitchFamily="49" charset="-128"/>
              <a:ea typeface="BIZ UDゴシック" panose="020B0400000000000000" pitchFamily="49" charset="-128"/>
            </a:rPr>
            <a:t>＜職務経歴の入力について＞</a:t>
          </a:r>
          <a:endParaRPr kumimoji="1" lang="en-US" altLang="ja-JP" sz="1400" b="1">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400">
              <a:solidFill>
                <a:schemeClr val="tx1"/>
              </a:solidFill>
              <a:latin typeface="BIZ UDゴシック" panose="020B0400000000000000" pitchFamily="49" charset="-128"/>
              <a:ea typeface="BIZ UDゴシック" panose="020B0400000000000000" pitchFamily="49" charset="-128"/>
            </a:rPr>
            <a:t>・職務経歴は、</a:t>
          </a:r>
          <a:r>
            <a:rPr kumimoji="1" lang="ja-JP" altLang="en-US" sz="1400" b="1" u="sng">
              <a:solidFill>
                <a:schemeClr val="tx1"/>
              </a:solidFill>
              <a:latin typeface="BIZ UDゴシック" panose="020B0400000000000000" pitchFamily="49" charset="-128"/>
              <a:ea typeface="BIZ UDゴシック" panose="020B0400000000000000" pitchFamily="49" charset="-128"/>
            </a:rPr>
            <a:t>全て</a:t>
          </a:r>
          <a:r>
            <a:rPr kumimoji="1" lang="ja-JP" altLang="en-US" sz="1400">
              <a:solidFill>
                <a:schemeClr val="tx1"/>
              </a:solidFill>
              <a:latin typeface="BIZ UDゴシック" panose="020B0400000000000000" pitchFamily="49" charset="-128"/>
              <a:ea typeface="BIZ UDゴシック" panose="020B0400000000000000" pitchFamily="49" charset="-128"/>
            </a:rPr>
            <a:t>（受験資格に該当しない職歴（１年未満、週３０時間未満の職歴など）も含む）を入力して</a:t>
          </a:r>
          <a:endParaRPr kumimoji="1" lang="en-US" altLang="ja-JP" sz="14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400">
              <a:solidFill>
                <a:schemeClr val="tx1"/>
              </a:solidFill>
              <a:latin typeface="BIZ UDゴシック" panose="020B0400000000000000" pitchFamily="49" charset="-128"/>
              <a:ea typeface="BIZ UDゴシック" panose="020B0400000000000000" pitchFamily="49" charset="-128"/>
            </a:rPr>
            <a:t>　ください。（ただし、在学中のアルバイト等は除く。）</a:t>
          </a:r>
          <a:endParaRPr kumimoji="1" lang="en-US" altLang="ja-JP" sz="14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400">
              <a:solidFill>
                <a:schemeClr val="tx1"/>
              </a:solidFill>
              <a:latin typeface="BIZ UDゴシック" panose="020B0400000000000000" pitchFamily="49" charset="-128"/>
              <a:ea typeface="BIZ UDゴシック" panose="020B0400000000000000" pitchFamily="49" charset="-128"/>
            </a:rPr>
            <a:t>・職務内容は具体的に記入してください。</a:t>
          </a:r>
          <a:endParaRPr kumimoji="1" lang="en-US" altLang="ja-JP" sz="14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400">
              <a:solidFill>
                <a:schemeClr val="tx1"/>
              </a:solidFill>
              <a:latin typeface="BIZ UDゴシック" panose="020B0400000000000000" pitchFamily="49" charset="-128"/>
              <a:ea typeface="BIZ UDゴシック" panose="020B0400000000000000" pitchFamily="49" charset="-128"/>
            </a:rPr>
            <a:t>・雇用形態は、正社員、契約社員、派遣社員、パート、アルバイト、役員、個人事業主などと記入してください。</a:t>
          </a:r>
          <a:endParaRPr kumimoji="1" lang="en-US" altLang="ja-JP" sz="14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400">
              <a:solidFill>
                <a:schemeClr val="tx1"/>
              </a:solidFill>
              <a:latin typeface="BIZ UDゴシック" panose="020B0400000000000000" pitchFamily="49" charset="-128"/>
              <a:ea typeface="BIZ UDゴシック" panose="020B0400000000000000" pitchFamily="49" charset="-128"/>
            </a:rPr>
            <a:t>・</a:t>
          </a:r>
          <a:r>
            <a:rPr kumimoji="1" lang="ja-JP" altLang="en-US" sz="1400" b="1">
              <a:solidFill>
                <a:schemeClr val="tx1"/>
              </a:solidFill>
              <a:latin typeface="BIZ UDゴシック" panose="020B0400000000000000" pitchFamily="49" charset="-128"/>
              <a:ea typeface="BIZ UDゴシック" panose="020B0400000000000000" pitchFamily="49" charset="-128"/>
            </a:rPr>
            <a:t>最終合格発表後、今まで勤務した事業所全てからの職歴証明書等を提出していただきます。</a:t>
          </a:r>
          <a:endParaRPr kumimoji="1" lang="en-US" altLang="ja-JP" sz="1400" b="1">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400" b="1">
              <a:solidFill>
                <a:schemeClr val="tx1"/>
              </a:solidFill>
              <a:latin typeface="BIZ UDゴシック" panose="020B0400000000000000" pitchFamily="49" charset="-128"/>
              <a:ea typeface="BIZ UDゴシック" panose="020B0400000000000000" pitchFamily="49" charset="-128"/>
            </a:rPr>
            <a:t>　記載事項に事実と異なる記入があった場合は、失格となることがありますので、職務に従事した期間や休業等</a:t>
          </a:r>
          <a:endParaRPr kumimoji="1" lang="en-US" altLang="ja-JP" sz="1400" b="1">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400" b="1">
              <a:solidFill>
                <a:schemeClr val="tx1"/>
              </a:solidFill>
              <a:latin typeface="BIZ UDゴシック" panose="020B0400000000000000" pitchFamily="49" charset="-128"/>
              <a:ea typeface="BIZ UDゴシック" panose="020B0400000000000000" pitchFamily="49" charset="-128"/>
            </a:rPr>
            <a:t>　の期間が不明確な場合は、必ず雇用主に確認した上で、正確な期間を記入してください。</a:t>
          </a:r>
        </a:p>
      </xdr:txBody>
    </xdr:sp>
    <xdr:clientData/>
  </xdr:twoCellAnchor>
  <xdr:twoCellAnchor>
    <xdr:from>
      <xdr:col>19</xdr:col>
      <xdr:colOff>99219</xdr:colOff>
      <xdr:row>66</xdr:row>
      <xdr:rowOff>0</xdr:rowOff>
    </xdr:from>
    <xdr:to>
      <xdr:col>62</xdr:col>
      <xdr:colOff>29765</xdr:colOff>
      <xdr:row>83</xdr:row>
      <xdr:rowOff>29765</xdr:rowOff>
    </xdr:to>
    <xdr:sp macro="" textlink="">
      <xdr:nvSpPr>
        <xdr:cNvPr id="5" name="角丸四角形 4">
          <a:extLst>
            <a:ext uri="{FF2B5EF4-FFF2-40B4-BE49-F238E27FC236}">
              <a16:creationId xmlns:a16="http://schemas.microsoft.com/office/drawing/2014/main" id="{00000000-0008-0000-0300-000005000000}"/>
            </a:ext>
          </a:extLst>
        </xdr:cNvPr>
        <xdr:cNvSpPr/>
      </xdr:nvSpPr>
      <xdr:spPr>
        <a:xfrm>
          <a:off x="8383985" y="12729766"/>
          <a:ext cx="6756796" cy="3046015"/>
        </a:xfrm>
        <a:prstGeom prst="roundRect">
          <a:avLst/>
        </a:prstGeom>
        <a:ln w="19050">
          <a:solidFill>
            <a:schemeClr val="tx1"/>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ja-JP" altLang="en-US" sz="1400" b="1">
              <a:solidFill>
                <a:schemeClr val="tx1"/>
              </a:solidFill>
              <a:latin typeface="BIZ UDゴシック" panose="020B0400000000000000" pitchFamily="49" charset="-128"/>
              <a:ea typeface="BIZ UDゴシック" panose="020B0400000000000000" pitchFamily="49" charset="-128"/>
            </a:rPr>
            <a:t>＜備考欄の入力について＞</a:t>
          </a:r>
          <a:endParaRPr kumimoji="1" lang="en-US" altLang="ja-JP" sz="1400" b="1">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400">
              <a:solidFill>
                <a:schemeClr val="tx1"/>
              </a:solidFill>
              <a:latin typeface="BIZ UDゴシック" panose="020B0400000000000000" pitchFamily="49" charset="-128"/>
              <a:ea typeface="BIZ UDゴシック" panose="020B0400000000000000" pitchFamily="49" charset="-128"/>
            </a:rPr>
            <a:t>　受験資格に該当する在職期間合計を計算する際の特記事項等について、例のように簡潔に記載してください。</a:t>
          </a:r>
          <a:endParaRPr kumimoji="1" lang="en-US" altLang="ja-JP" sz="1400">
            <a:solidFill>
              <a:schemeClr val="tx1"/>
            </a:solidFill>
            <a:latin typeface="BIZ UDゴシック" panose="020B0400000000000000" pitchFamily="49" charset="-128"/>
            <a:ea typeface="BIZ UDゴシック" panose="020B0400000000000000" pitchFamily="49" charset="-128"/>
          </a:endParaRPr>
        </a:p>
        <a:p>
          <a:pPr algn="l"/>
          <a:endParaRPr kumimoji="1" lang="en-US" altLang="ja-JP" sz="14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400">
              <a:solidFill>
                <a:schemeClr val="tx1"/>
              </a:solidFill>
              <a:latin typeface="BIZ UDゴシック" panose="020B0400000000000000" pitchFamily="49" charset="-128"/>
              <a:ea typeface="BIZ UDゴシック" panose="020B0400000000000000" pitchFamily="49" charset="-128"/>
            </a:rPr>
            <a:t>①前職が１０か所以上ある場合、備考欄に職歴欄の内容を漏れなく記載してください。</a:t>
          </a:r>
          <a:endParaRPr kumimoji="1" lang="en-US" altLang="ja-JP" sz="14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400">
              <a:solidFill>
                <a:schemeClr val="tx1"/>
              </a:solidFill>
              <a:latin typeface="BIZ UDゴシック" panose="020B0400000000000000" pitchFamily="49" charset="-128"/>
              <a:ea typeface="BIZ UDゴシック" panose="020B0400000000000000" pitchFamily="49" charset="-128"/>
            </a:rPr>
            <a:t>②休業等の期間が９つ以上ある場合、備考欄に休業等記載欄の内容を漏れなく記載してください。</a:t>
          </a:r>
          <a:endParaRPr kumimoji="1" lang="en-US" altLang="ja-JP" sz="1400">
            <a:solidFill>
              <a:schemeClr val="tx1"/>
            </a:solidFill>
            <a:latin typeface="BIZ UDゴシック" panose="020B0400000000000000" pitchFamily="49" charset="-128"/>
            <a:ea typeface="BIZ UDゴシック" panose="020B0400000000000000" pitchFamily="49" charset="-128"/>
          </a:endParaRPr>
        </a:p>
        <a:p>
          <a:pPr algn="l"/>
          <a:endParaRPr kumimoji="1" lang="en-US" altLang="ja-JP" sz="14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400">
              <a:solidFill>
                <a:schemeClr val="tx1"/>
              </a:solidFill>
              <a:latin typeface="BIZ UDゴシック" panose="020B0400000000000000" pitchFamily="49" charset="-128"/>
              <a:ea typeface="BIZ UDゴシック" panose="020B0400000000000000" pitchFamily="49" charset="-128"/>
            </a:rPr>
            <a:t>①又は②に該当する場合は、</a:t>
          </a:r>
          <a:r>
            <a:rPr kumimoji="1" lang="en-US" altLang="ja-JP" sz="1400">
              <a:solidFill>
                <a:schemeClr val="tx1"/>
              </a:solidFill>
              <a:latin typeface="BIZ UDゴシック" panose="020B0400000000000000" pitchFamily="49" charset="-128"/>
              <a:ea typeface="BIZ UDゴシック" panose="020B0400000000000000" pitchFamily="49" charset="-128"/>
            </a:rPr>
            <a:t>(3)</a:t>
          </a:r>
          <a:r>
            <a:rPr kumimoji="1" lang="ja-JP" altLang="en-US" sz="1400">
              <a:solidFill>
                <a:schemeClr val="tx1"/>
              </a:solidFill>
              <a:latin typeface="BIZ UDゴシック" panose="020B0400000000000000" pitchFamily="49" charset="-128"/>
              <a:ea typeface="BIZ UDゴシック" panose="020B0400000000000000" pitchFamily="49" charset="-128"/>
            </a:rPr>
            <a:t>受験資格に該当する通算期間合計についても、適切に当該期間を反映させてください。</a:t>
          </a:r>
        </a:p>
        <a:p>
          <a:pPr algn="l"/>
          <a:endParaRPr kumimoji="1" lang="en-US" altLang="ja-JP" sz="1400">
            <a:solidFill>
              <a:schemeClr val="tx1"/>
            </a:solidFill>
            <a:latin typeface="BIZ UDゴシック" panose="020B0400000000000000" pitchFamily="49" charset="-128"/>
            <a:ea typeface="BIZ UDゴシック" panose="020B0400000000000000" pitchFamily="49" charset="-128"/>
          </a:endParaRPr>
        </a:p>
        <a:p>
          <a:pPr algn="l"/>
          <a:endParaRPr kumimoji="1" lang="ja-JP" altLang="en-US" sz="1400">
            <a:solidFill>
              <a:schemeClr val="tx1"/>
            </a:solidFill>
            <a:latin typeface="BIZ UDゴシック" panose="020B0400000000000000" pitchFamily="49" charset="-128"/>
            <a:ea typeface="BIZ UDゴシック" panose="020B0400000000000000"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00053349\Desktop\&#32887;&#21209;&#32076;&#27508;&#26360;&#65288;&#31119;&#23713;&#2406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注意事項"/>
      <sheetName val="職務経歴書"/>
      <sheetName val="記載例"/>
      <sheetName val="Sheet1"/>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21"/>
  <sheetViews>
    <sheetView tabSelected="1" view="pageBreakPreview" zoomScale="70" zoomScaleNormal="100" zoomScaleSheetLayoutView="70" workbookViewId="0">
      <selection activeCell="B1" sqref="B1"/>
    </sheetView>
  </sheetViews>
  <sheetFormatPr defaultRowHeight="13.5"/>
  <cols>
    <col min="1" max="1" width="4" style="45" customWidth="1"/>
    <col min="2" max="2" width="126.125" style="1" customWidth="1"/>
    <col min="3" max="16384" width="9" style="1"/>
  </cols>
  <sheetData>
    <row r="1" spans="1:2" ht="30.75" customHeight="1">
      <c r="B1" s="117" t="s">
        <v>0</v>
      </c>
    </row>
    <row r="2" spans="1:2" ht="43.5" customHeight="1">
      <c r="B2" s="118" t="s">
        <v>225</v>
      </c>
    </row>
    <row r="3" spans="1:2" ht="14.25" customHeight="1">
      <c r="B3" s="119"/>
    </row>
    <row r="4" spans="1:2" ht="24" customHeight="1">
      <c r="A4" s="127" t="s">
        <v>172</v>
      </c>
      <c r="B4" s="120"/>
    </row>
    <row r="5" spans="1:2" ht="28.5" customHeight="1">
      <c r="A5" s="101"/>
      <c r="B5" s="121" t="s">
        <v>177</v>
      </c>
    </row>
    <row r="6" spans="1:2" ht="28.5" customHeight="1">
      <c r="A6" s="101"/>
      <c r="B6" s="121" t="s">
        <v>187</v>
      </c>
    </row>
    <row r="7" spans="1:2" ht="28.5" customHeight="1">
      <c r="A7" s="101"/>
      <c r="B7" s="121" t="s">
        <v>228</v>
      </c>
    </row>
    <row r="8" spans="1:2" ht="14.25" customHeight="1">
      <c r="A8" s="101"/>
      <c r="B8" s="121"/>
    </row>
    <row r="9" spans="1:2" ht="28.5" customHeight="1">
      <c r="A9" s="101"/>
      <c r="B9" s="129" t="s">
        <v>224</v>
      </c>
    </row>
    <row r="10" spans="1:2" ht="17.25" customHeight="1">
      <c r="B10" s="42"/>
    </row>
    <row r="11" spans="1:2" ht="29.25" customHeight="1">
      <c r="A11" s="128" t="s">
        <v>173</v>
      </c>
      <c r="B11" s="122"/>
    </row>
    <row r="12" spans="1:2" ht="28.5" customHeight="1">
      <c r="A12" s="102"/>
      <c r="B12" s="123" t="s">
        <v>226</v>
      </c>
    </row>
    <row r="13" spans="1:2" ht="28.5" customHeight="1">
      <c r="A13" s="102"/>
      <c r="B13" s="124" t="s">
        <v>174</v>
      </c>
    </row>
    <row r="14" spans="1:2" ht="28.5" customHeight="1">
      <c r="A14" s="102"/>
      <c r="B14" s="124" t="s">
        <v>175</v>
      </c>
    </row>
    <row r="15" spans="1:2" ht="28.5" customHeight="1">
      <c r="A15" s="102"/>
      <c r="B15" s="124" t="s">
        <v>176</v>
      </c>
    </row>
    <row r="16" spans="1:2" ht="34.5" customHeight="1">
      <c r="A16" s="102"/>
      <c r="B16" s="125" t="s">
        <v>227</v>
      </c>
    </row>
    <row r="17" spans="1:2" ht="28.5" customHeight="1">
      <c r="A17" s="102"/>
      <c r="B17" s="124" t="s">
        <v>235</v>
      </c>
    </row>
    <row r="18" spans="1:2" ht="16.5" customHeight="1">
      <c r="A18" s="102"/>
      <c r="B18" s="124"/>
    </row>
    <row r="19" spans="1:2" ht="20.25" customHeight="1">
      <c r="A19" s="102"/>
      <c r="B19" s="126" t="s">
        <v>178</v>
      </c>
    </row>
    <row r="20" spans="1:2" ht="28.5" customHeight="1"/>
    <row r="21" spans="1:2" ht="28.5" customHeight="1"/>
  </sheetData>
  <sheetProtection algorithmName="SHA-512" hashValue="v6gV6RSYkUEHqNHPs2F71RK1pdSZAD4WR1xosAaBAc8mCnDmNwbwHg8xaJ/6QFHm6XRDKJhQlyizXg074HAiCA==" saltValue="fERJiP+PaVdGsUi6SElPjQ==" spinCount="100000" sheet="1" objects="1" scenarios="1"/>
  <phoneticPr fontId="2"/>
  <pageMargins left="0.7" right="0.7" top="0.75" bottom="0.75" header="0.3" footer="0.3"/>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4F2D-3CD1-425C-9B05-5AAB9E34A1F6}">
  <sheetPr>
    <tabColor theme="5" tint="0.79998168889431442"/>
    <pageSetUpPr fitToPage="1"/>
  </sheetPr>
  <dimension ref="A1:Z47"/>
  <sheetViews>
    <sheetView view="pageBreakPreview" topLeftCell="A38" zoomScale="115" zoomScaleNormal="115" zoomScaleSheetLayoutView="115" zoomScalePageLayoutView="85" workbookViewId="0">
      <selection activeCell="K38" sqref="K38:N38"/>
    </sheetView>
  </sheetViews>
  <sheetFormatPr defaultColWidth="2.875" defaultRowHeight="13.5"/>
  <cols>
    <col min="1" max="1" width="7.875" style="1" customWidth="1"/>
    <col min="2" max="10" width="3.5" style="1" customWidth="1"/>
    <col min="11" max="13" width="3" style="1" customWidth="1"/>
    <col min="14" max="20" width="3.125" style="1" customWidth="1"/>
    <col min="21" max="25" width="3" style="1" customWidth="1"/>
    <col min="26" max="16384" width="2.875" style="1"/>
  </cols>
  <sheetData>
    <row r="1" spans="1:26" ht="29.25" customHeight="1">
      <c r="A1" s="230" t="s">
        <v>154</v>
      </c>
      <c r="B1" s="231"/>
      <c r="C1" s="231"/>
      <c r="D1" s="231"/>
      <c r="E1" s="231"/>
      <c r="F1" s="231"/>
      <c r="G1" s="231"/>
      <c r="H1" s="231"/>
      <c r="I1" s="231"/>
      <c r="J1" s="231"/>
      <c r="K1" s="231"/>
      <c r="L1" s="231"/>
      <c r="M1" s="231"/>
      <c r="N1" s="231"/>
      <c r="O1" s="231"/>
      <c r="P1" s="231"/>
      <c r="Q1" s="231"/>
      <c r="R1" s="231"/>
      <c r="S1" s="231"/>
      <c r="T1" s="231"/>
      <c r="U1" s="231"/>
      <c r="V1" s="231"/>
      <c r="W1" s="231"/>
      <c r="X1" s="231"/>
      <c r="Y1" s="231"/>
    </row>
    <row r="2" spans="1:26">
      <c r="A2" s="232"/>
      <c r="B2" s="233"/>
      <c r="C2" s="234"/>
      <c r="D2" s="42"/>
      <c r="E2" s="42"/>
      <c r="F2" s="42"/>
      <c r="G2" s="42"/>
      <c r="H2" s="42"/>
      <c r="I2" s="42"/>
      <c r="J2" s="42"/>
      <c r="K2" s="42"/>
      <c r="L2" s="42"/>
      <c r="M2" s="42"/>
      <c r="N2" s="42"/>
      <c r="O2" s="42"/>
      <c r="P2" s="42"/>
      <c r="Q2" s="42"/>
      <c r="R2" s="42"/>
      <c r="S2" s="42"/>
      <c r="T2" s="42"/>
      <c r="U2" s="42"/>
      <c r="V2" s="42"/>
      <c r="W2" s="42"/>
      <c r="X2" s="42"/>
      <c r="Y2" s="42"/>
    </row>
    <row r="3" spans="1:26">
      <c r="A3" s="235"/>
      <c r="B3" s="236"/>
      <c r="C3" s="237"/>
      <c r="D3" s="48"/>
      <c r="E3" s="48"/>
      <c r="F3" s="241" t="s">
        <v>151</v>
      </c>
      <c r="G3" s="241"/>
      <c r="H3" s="242" t="s">
        <v>208</v>
      </c>
      <c r="I3" s="242"/>
      <c r="J3" s="242"/>
      <c r="K3" s="242"/>
      <c r="L3" s="242"/>
      <c r="M3" s="242"/>
      <c r="N3" s="242"/>
      <c r="O3" s="242"/>
      <c r="P3" s="47"/>
      <c r="Q3" s="243" t="s">
        <v>152</v>
      </c>
      <c r="R3" s="243"/>
      <c r="S3" s="243"/>
      <c r="T3" s="243"/>
      <c r="U3" s="244"/>
      <c r="V3" s="244"/>
      <c r="W3" s="244"/>
      <c r="X3" s="244"/>
      <c r="Y3" s="244"/>
    </row>
    <row r="4" spans="1:26" ht="24.75" customHeight="1">
      <c r="A4" s="235"/>
      <c r="B4" s="236"/>
      <c r="C4" s="237"/>
      <c r="D4" s="48"/>
      <c r="E4" s="48"/>
      <c r="F4" s="241" t="s">
        <v>2</v>
      </c>
      <c r="G4" s="241"/>
      <c r="H4" s="242" t="s">
        <v>207</v>
      </c>
      <c r="I4" s="242"/>
      <c r="J4" s="242"/>
      <c r="K4" s="242"/>
      <c r="L4" s="242"/>
      <c r="M4" s="242"/>
      <c r="N4" s="242"/>
      <c r="O4" s="242"/>
      <c r="P4" s="47"/>
      <c r="Q4" s="243" t="s">
        <v>152</v>
      </c>
      <c r="R4" s="243"/>
      <c r="S4" s="243"/>
      <c r="T4" s="243"/>
      <c r="U4" s="244"/>
      <c r="V4" s="244"/>
      <c r="W4" s="244"/>
      <c r="X4" s="244"/>
      <c r="Y4" s="244"/>
    </row>
    <row r="5" spans="1:26" ht="15" customHeight="1">
      <c r="A5" s="235"/>
      <c r="B5" s="236"/>
      <c r="C5" s="237"/>
      <c r="D5" s="48"/>
      <c r="E5" s="48"/>
      <c r="F5" s="49"/>
      <c r="G5" s="49"/>
      <c r="H5" s="50"/>
      <c r="I5" s="50"/>
      <c r="J5" s="50"/>
      <c r="K5" s="50"/>
      <c r="L5" s="50"/>
      <c r="M5" s="50"/>
      <c r="N5" s="50"/>
      <c r="O5" s="50"/>
      <c r="P5" s="47"/>
      <c r="Q5" s="51"/>
      <c r="R5" s="51"/>
      <c r="S5" s="51"/>
      <c r="T5" s="51"/>
      <c r="U5" s="50"/>
      <c r="V5" s="50"/>
      <c r="W5" s="50"/>
      <c r="X5" s="50"/>
      <c r="Y5" s="50"/>
    </row>
    <row r="6" spans="1:26" ht="25.5" customHeight="1">
      <c r="A6" s="235"/>
      <c r="B6" s="236"/>
      <c r="C6" s="237"/>
      <c r="D6" s="48"/>
      <c r="E6" s="48"/>
      <c r="F6" s="245" t="s">
        <v>155</v>
      </c>
      <c r="G6" s="245"/>
      <c r="H6" s="242" t="s">
        <v>105</v>
      </c>
      <c r="I6" s="242"/>
      <c r="J6" s="242"/>
      <c r="K6" s="242"/>
      <c r="L6" s="242"/>
      <c r="M6" s="242"/>
      <c r="N6" s="242"/>
      <c r="O6" s="242"/>
      <c r="P6" s="47"/>
      <c r="Q6" s="246" t="s">
        <v>156</v>
      </c>
      <c r="R6" s="245"/>
      <c r="S6" s="242" t="s">
        <v>209</v>
      </c>
      <c r="T6" s="242"/>
      <c r="U6" s="242"/>
      <c r="V6" s="242"/>
      <c r="W6" s="242"/>
      <c r="X6" s="242"/>
      <c r="Y6" s="242"/>
      <c r="Z6" s="44"/>
    </row>
    <row r="7" spans="1:26" ht="15" customHeight="1">
      <c r="A7" s="235"/>
      <c r="B7" s="236"/>
      <c r="C7" s="237"/>
      <c r="D7" s="48"/>
      <c r="E7" s="48"/>
      <c r="F7" s="52"/>
      <c r="G7" s="52"/>
      <c r="H7" s="50"/>
      <c r="I7" s="50"/>
      <c r="J7" s="50"/>
      <c r="K7" s="50"/>
      <c r="L7" s="50"/>
      <c r="M7" s="50"/>
      <c r="N7" s="50"/>
      <c r="O7" s="50"/>
      <c r="P7" s="47"/>
      <c r="Q7" s="51"/>
      <c r="R7" s="51"/>
      <c r="S7" s="51"/>
      <c r="T7" s="51"/>
      <c r="U7" s="50"/>
      <c r="V7" s="50"/>
      <c r="W7" s="50"/>
      <c r="X7" s="50"/>
      <c r="Y7" s="50"/>
    </row>
    <row r="8" spans="1:26" ht="15" customHeight="1">
      <c r="A8" s="238"/>
      <c r="B8" s="239"/>
      <c r="C8" s="240"/>
      <c r="D8" s="48"/>
      <c r="E8" s="48"/>
      <c r="F8" s="52"/>
      <c r="G8" s="52"/>
      <c r="H8" s="50"/>
      <c r="I8" s="50"/>
      <c r="J8" s="50"/>
      <c r="K8" s="50"/>
      <c r="L8" s="50"/>
      <c r="M8" s="50"/>
      <c r="N8" s="50"/>
      <c r="O8" s="53"/>
      <c r="P8" s="47"/>
      <c r="Q8" s="53" t="s">
        <v>157</v>
      </c>
      <c r="R8" s="47"/>
      <c r="S8" s="51"/>
      <c r="T8" s="51"/>
      <c r="U8" s="50"/>
      <c r="V8" s="50"/>
      <c r="W8" s="50"/>
      <c r="X8" s="50"/>
      <c r="Y8" s="50"/>
    </row>
    <row r="9" spans="1:26" ht="22.5" customHeight="1">
      <c r="A9" s="47"/>
      <c r="B9" s="47"/>
      <c r="C9" s="47"/>
      <c r="D9" s="42"/>
      <c r="E9" s="42"/>
      <c r="F9" s="42"/>
      <c r="G9" s="42"/>
      <c r="H9" s="42"/>
      <c r="I9" s="42"/>
      <c r="J9" s="42"/>
      <c r="K9" s="42"/>
      <c r="L9" s="42"/>
      <c r="M9" s="42"/>
      <c r="N9" s="42"/>
      <c r="O9" s="42"/>
      <c r="P9" s="42"/>
      <c r="Q9" s="54"/>
      <c r="R9" s="42"/>
      <c r="S9" s="42"/>
      <c r="T9" s="42"/>
      <c r="U9" s="42"/>
      <c r="V9" s="42"/>
      <c r="W9" s="42"/>
      <c r="X9" s="42"/>
      <c r="Y9" s="42"/>
    </row>
    <row r="10" spans="1:26" ht="18" customHeight="1">
      <c r="A10" s="267" t="s">
        <v>145</v>
      </c>
      <c r="B10" s="111" t="s">
        <v>136</v>
      </c>
      <c r="C10" s="111" t="s">
        <v>137</v>
      </c>
      <c r="D10" s="245" t="s">
        <v>138</v>
      </c>
      <c r="E10" s="245"/>
      <c r="F10" s="245"/>
      <c r="G10" s="245"/>
      <c r="H10" s="245"/>
      <c r="I10" s="245"/>
      <c r="J10" s="245"/>
      <c r="K10" s="245" t="s">
        <v>139</v>
      </c>
      <c r="L10" s="245"/>
      <c r="M10" s="245"/>
      <c r="N10" s="245" t="s">
        <v>140</v>
      </c>
      <c r="O10" s="245"/>
      <c r="P10" s="245"/>
      <c r="Q10" s="245"/>
      <c r="R10" s="245"/>
      <c r="S10" s="245"/>
      <c r="T10" s="245"/>
      <c r="U10" s="245" t="s">
        <v>139</v>
      </c>
      <c r="V10" s="245"/>
      <c r="W10" s="245"/>
      <c r="X10" s="245"/>
      <c r="Y10" s="245"/>
    </row>
    <row r="11" spans="1:26" ht="26.25" customHeight="1">
      <c r="A11" s="267"/>
      <c r="B11" s="114" t="s">
        <v>217</v>
      </c>
      <c r="C11" s="115">
        <v>3</v>
      </c>
      <c r="D11" s="253" t="s">
        <v>212</v>
      </c>
      <c r="E11" s="253"/>
      <c r="F11" s="253"/>
      <c r="G11" s="253"/>
      <c r="H11" s="253"/>
      <c r="I11" s="253"/>
      <c r="J11" s="253"/>
      <c r="K11" s="247" t="s">
        <v>143</v>
      </c>
      <c r="L11" s="247"/>
      <c r="M11" s="247"/>
      <c r="N11" s="248" t="s">
        <v>214</v>
      </c>
      <c r="O11" s="249"/>
      <c r="P11" s="249"/>
      <c r="Q11" s="249"/>
      <c r="R11" s="249"/>
      <c r="S11" s="249"/>
      <c r="T11" s="250"/>
      <c r="U11" s="252" t="s">
        <v>141</v>
      </c>
      <c r="V11" s="252"/>
      <c r="W11" s="252"/>
      <c r="X11" s="252"/>
      <c r="Y11" s="252"/>
    </row>
    <row r="12" spans="1:26" ht="26.25" customHeight="1">
      <c r="A12" s="267"/>
      <c r="B12" s="114" t="s">
        <v>217</v>
      </c>
      <c r="C12" s="115">
        <v>4</v>
      </c>
      <c r="D12" s="253" t="s">
        <v>216</v>
      </c>
      <c r="E12" s="253"/>
      <c r="F12" s="253"/>
      <c r="G12" s="253"/>
      <c r="H12" s="253"/>
      <c r="I12" s="253"/>
      <c r="J12" s="253"/>
      <c r="K12" s="247" t="s">
        <v>144</v>
      </c>
      <c r="L12" s="247"/>
      <c r="M12" s="247"/>
      <c r="N12" s="248" t="s">
        <v>214</v>
      </c>
      <c r="O12" s="249"/>
      <c r="P12" s="249"/>
      <c r="Q12" s="249"/>
      <c r="R12" s="249"/>
      <c r="S12" s="249"/>
      <c r="T12" s="250"/>
      <c r="U12" s="251" t="s">
        <v>142</v>
      </c>
      <c r="V12" s="252"/>
      <c r="W12" s="252"/>
      <c r="X12" s="252"/>
      <c r="Y12" s="252"/>
    </row>
    <row r="13" spans="1:26" ht="26.25" customHeight="1">
      <c r="A13" s="267"/>
      <c r="B13" s="114" t="s">
        <v>215</v>
      </c>
      <c r="C13" s="115">
        <v>3</v>
      </c>
      <c r="D13" s="253" t="s">
        <v>213</v>
      </c>
      <c r="E13" s="253"/>
      <c r="F13" s="253"/>
      <c r="G13" s="253"/>
      <c r="H13" s="253"/>
      <c r="I13" s="253"/>
      <c r="J13" s="253"/>
      <c r="K13" s="247" t="s">
        <v>144</v>
      </c>
      <c r="L13" s="247"/>
      <c r="M13" s="247"/>
      <c r="N13" s="248" t="s">
        <v>214</v>
      </c>
      <c r="O13" s="249"/>
      <c r="P13" s="249"/>
      <c r="Q13" s="249"/>
      <c r="R13" s="249"/>
      <c r="S13" s="249"/>
      <c r="T13" s="250"/>
      <c r="U13" s="254" t="s">
        <v>218</v>
      </c>
      <c r="V13" s="255"/>
      <c r="W13" s="255"/>
      <c r="X13" s="255"/>
      <c r="Y13" s="256"/>
    </row>
    <row r="14" spans="1:26" ht="26.25" customHeight="1">
      <c r="A14" s="267"/>
      <c r="B14" s="114" t="s">
        <v>215</v>
      </c>
      <c r="C14" s="115">
        <v>4</v>
      </c>
      <c r="D14" s="253" t="s">
        <v>210</v>
      </c>
      <c r="E14" s="253"/>
      <c r="F14" s="253"/>
      <c r="G14" s="253"/>
      <c r="H14" s="253"/>
      <c r="I14" s="253"/>
      <c r="J14" s="253"/>
      <c r="K14" s="253" t="s">
        <v>211</v>
      </c>
      <c r="L14" s="253"/>
      <c r="M14" s="253"/>
      <c r="N14" s="248" t="s">
        <v>129</v>
      </c>
      <c r="O14" s="249"/>
      <c r="P14" s="249"/>
      <c r="Q14" s="249"/>
      <c r="R14" s="249"/>
      <c r="S14" s="249"/>
      <c r="T14" s="250"/>
      <c r="U14" s="254" t="s">
        <v>142</v>
      </c>
      <c r="V14" s="255"/>
      <c r="W14" s="255"/>
      <c r="X14" s="255"/>
      <c r="Y14" s="256"/>
    </row>
    <row r="15" spans="1:26" ht="26.25" customHeight="1">
      <c r="A15" s="267"/>
      <c r="B15" s="114" t="s">
        <v>236</v>
      </c>
      <c r="C15" s="115">
        <v>3</v>
      </c>
      <c r="D15" s="253" t="s">
        <v>210</v>
      </c>
      <c r="E15" s="253"/>
      <c r="F15" s="253"/>
      <c r="G15" s="253"/>
      <c r="H15" s="253"/>
      <c r="I15" s="253"/>
      <c r="J15" s="253"/>
      <c r="K15" s="253" t="s">
        <v>211</v>
      </c>
      <c r="L15" s="253"/>
      <c r="M15" s="253"/>
      <c r="N15" s="248" t="s">
        <v>129</v>
      </c>
      <c r="O15" s="249"/>
      <c r="P15" s="249"/>
      <c r="Q15" s="249"/>
      <c r="R15" s="249"/>
      <c r="S15" s="249"/>
      <c r="T15" s="250"/>
      <c r="U15" s="254" t="s">
        <v>218</v>
      </c>
      <c r="V15" s="255"/>
      <c r="W15" s="255"/>
      <c r="X15" s="255"/>
      <c r="Y15" s="256"/>
    </row>
    <row r="16" spans="1:26" ht="26.25" customHeight="1">
      <c r="A16" s="267"/>
      <c r="B16" s="113"/>
      <c r="C16" s="113"/>
      <c r="D16" s="247"/>
      <c r="E16" s="247"/>
      <c r="F16" s="247"/>
      <c r="G16" s="247"/>
      <c r="H16" s="247"/>
      <c r="I16" s="247"/>
      <c r="J16" s="247"/>
      <c r="K16" s="247"/>
      <c r="L16" s="247"/>
      <c r="M16" s="247"/>
      <c r="N16" s="257"/>
      <c r="O16" s="258"/>
      <c r="P16" s="258"/>
      <c r="Q16" s="258"/>
      <c r="R16" s="258"/>
      <c r="S16" s="258"/>
      <c r="T16" s="259"/>
      <c r="U16" s="251"/>
      <c r="V16" s="252"/>
      <c r="W16" s="252"/>
      <c r="X16" s="252"/>
      <c r="Y16" s="252"/>
    </row>
    <row r="17" spans="1:25" ht="26.25" customHeight="1">
      <c r="A17" s="267"/>
      <c r="B17" s="113"/>
      <c r="C17" s="113"/>
      <c r="D17" s="247"/>
      <c r="E17" s="247"/>
      <c r="F17" s="247"/>
      <c r="G17" s="247"/>
      <c r="H17" s="247"/>
      <c r="I17" s="247"/>
      <c r="J17" s="247"/>
      <c r="K17" s="247"/>
      <c r="L17" s="247"/>
      <c r="M17" s="247"/>
      <c r="N17" s="257"/>
      <c r="O17" s="258"/>
      <c r="P17" s="258"/>
      <c r="Q17" s="258"/>
      <c r="R17" s="258"/>
      <c r="S17" s="258"/>
      <c r="T17" s="259"/>
      <c r="U17" s="260"/>
      <c r="V17" s="261"/>
      <c r="W17" s="261"/>
      <c r="X17" s="261"/>
      <c r="Y17" s="262"/>
    </row>
    <row r="18" spans="1:25" ht="42" customHeight="1">
      <c r="A18" s="263" t="s">
        <v>153</v>
      </c>
      <c r="B18" s="264"/>
      <c r="C18" s="264"/>
      <c r="D18" s="265" t="s">
        <v>230</v>
      </c>
      <c r="E18" s="266"/>
      <c r="F18" s="266"/>
      <c r="G18" s="266"/>
      <c r="H18" s="266"/>
      <c r="I18" s="266"/>
      <c r="J18" s="266"/>
      <c r="K18" s="266"/>
      <c r="L18" s="266"/>
      <c r="M18" s="266"/>
      <c r="N18" s="266"/>
      <c r="O18" s="266"/>
      <c r="P18" s="266"/>
      <c r="Q18" s="266"/>
      <c r="R18" s="266"/>
      <c r="S18" s="266"/>
      <c r="T18" s="266"/>
      <c r="U18" s="266"/>
      <c r="V18" s="266"/>
      <c r="W18" s="266"/>
      <c r="X18" s="266"/>
      <c r="Y18" s="266"/>
    </row>
    <row r="19" spans="1:25" ht="16.5" customHeight="1">
      <c r="A19" s="270" t="s">
        <v>146</v>
      </c>
      <c r="B19" s="270"/>
      <c r="C19" s="270"/>
      <c r="D19" s="270"/>
      <c r="E19" s="270"/>
      <c r="F19" s="270"/>
      <c r="G19" s="270"/>
      <c r="H19" s="270"/>
      <c r="I19" s="270"/>
      <c r="J19" s="270"/>
      <c r="K19" s="270"/>
      <c r="L19" s="270"/>
      <c r="M19" s="270"/>
      <c r="N19" s="270"/>
      <c r="O19" s="270"/>
      <c r="P19" s="270"/>
      <c r="Q19" s="270"/>
      <c r="R19" s="270"/>
      <c r="S19" s="270"/>
      <c r="T19" s="270"/>
      <c r="U19" s="270"/>
      <c r="V19" s="270"/>
      <c r="W19" s="270"/>
      <c r="X19" s="270"/>
      <c r="Y19" s="270"/>
    </row>
    <row r="20" spans="1:25" ht="26.25" customHeight="1">
      <c r="A20" s="271" t="s">
        <v>168</v>
      </c>
      <c r="B20" s="269"/>
      <c r="C20" s="269"/>
      <c r="D20" s="269"/>
      <c r="E20" s="269"/>
      <c r="F20" s="269"/>
      <c r="G20" s="269"/>
      <c r="H20" s="269"/>
      <c r="I20" s="269"/>
      <c r="J20" s="269"/>
      <c r="K20" s="269"/>
      <c r="L20" s="269"/>
      <c r="M20" s="269"/>
      <c r="N20" s="269"/>
      <c r="O20" s="269"/>
      <c r="P20" s="269"/>
      <c r="Q20" s="269"/>
      <c r="R20" s="269"/>
      <c r="S20" s="269"/>
      <c r="T20" s="269"/>
      <c r="U20" s="269"/>
      <c r="V20" s="269"/>
      <c r="W20" s="269"/>
      <c r="X20" s="269"/>
      <c r="Y20" s="269"/>
    </row>
    <row r="21" spans="1:25" ht="38.25" customHeight="1">
      <c r="A21" s="272" t="s">
        <v>219</v>
      </c>
      <c r="B21" s="272"/>
      <c r="C21" s="272"/>
      <c r="D21" s="272"/>
      <c r="E21" s="272"/>
      <c r="F21" s="272"/>
      <c r="G21" s="272"/>
      <c r="H21" s="272"/>
      <c r="I21" s="272"/>
      <c r="J21" s="272"/>
      <c r="K21" s="272"/>
      <c r="L21" s="272"/>
      <c r="M21" s="272"/>
      <c r="N21" s="272"/>
      <c r="O21" s="272"/>
      <c r="P21" s="272"/>
      <c r="Q21" s="272"/>
      <c r="R21" s="272"/>
      <c r="S21" s="272"/>
      <c r="T21" s="272"/>
      <c r="U21" s="272"/>
      <c r="V21" s="272"/>
      <c r="W21" s="272"/>
      <c r="X21" s="272"/>
      <c r="Y21" s="272"/>
    </row>
    <row r="22" spans="1:25" ht="9.75" customHeight="1">
      <c r="A22" s="42"/>
      <c r="B22" s="42"/>
      <c r="C22" s="42"/>
      <c r="D22" s="42"/>
      <c r="E22" s="42"/>
      <c r="F22" s="42"/>
      <c r="G22" s="42"/>
      <c r="H22" s="42"/>
      <c r="I22" s="42"/>
      <c r="J22" s="42"/>
      <c r="K22" s="42"/>
      <c r="L22" s="42"/>
      <c r="M22" s="42"/>
      <c r="N22" s="42"/>
      <c r="O22" s="42"/>
      <c r="P22" s="42"/>
      <c r="Q22" s="42"/>
      <c r="R22" s="42"/>
      <c r="S22" s="42"/>
      <c r="T22" s="42"/>
      <c r="U22" s="42"/>
      <c r="V22" s="42"/>
      <c r="W22" s="42"/>
      <c r="X22" s="42"/>
      <c r="Y22" s="42"/>
    </row>
    <row r="23" spans="1:25" ht="39" customHeight="1">
      <c r="A23" s="55" t="s">
        <v>147</v>
      </c>
      <c r="B23" s="273" t="s">
        <v>220</v>
      </c>
      <c r="C23" s="274"/>
      <c r="D23" s="274"/>
      <c r="E23" s="274"/>
      <c r="F23" s="274"/>
      <c r="G23" s="274"/>
      <c r="H23" s="274"/>
      <c r="I23" s="274"/>
      <c r="J23" s="274"/>
      <c r="K23" s="274"/>
      <c r="L23" s="274"/>
      <c r="M23" s="274"/>
      <c r="N23" s="274"/>
      <c r="O23" s="274"/>
      <c r="P23" s="274"/>
      <c r="Q23" s="274"/>
      <c r="R23" s="274"/>
      <c r="S23" s="274"/>
      <c r="T23" s="274"/>
      <c r="U23" s="274"/>
      <c r="V23" s="274"/>
      <c r="W23" s="274"/>
      <c r="X23" s="274"/>
      <c r="Y23" s="274"/>
    </row>
    <row r="24" spans="1:25" ht="39" customHeight="1">
      <c r="A24" s="55" t="s">
        <v>148</v>
      </c>
      <c r="B24" s="273" t="s">
        <v>221</v>
      </c>
      <c r="C24" s="274"/>
      <c r="D24" s="274"/>
      <c r="E24" s="274"/>
      <c r="F24" s="274"/>
      <c r="G24" s="274"/>
      <c r="H24" s="274"/>
      <c r="I24" s="274"/>
      <c r="J24" s="274"/>
      <c r="K24" s="274"/>
      <c r="L24" s="274"/>
      <c r="M24" s="274"/>
      <c r="N24" s="274"/>
      <c r="O24" s="274"/>
      <c r="P24" s="274"/>
      <c r="Q24" s="274"/>
      <c r="R24" s="274"/>
      <c r="S24" s="274"/>
      <c r="T24" s="274"/>
      <c r="U24" s="274"/>
      <c r="V24" s="274"/>
      <c r="W24" s="274"/>
      <c r="X24" s="274"/>
      <c r="Y24" s="274"/>
    </row>
    <row r="25" spans="1:25" ht="41.25" customHeight="1">
      <c r="A25" s="112" t="s">
        <v>149</v>
      </c>
      <c r="B25" s="273" t="s">
        <v>222</v>
      </c>
      <c r="C25" s="274"/>
      <c r="D25" s="274"/>
      <c r="E25" s="274"/>
      <c r="F25" s="274"/>
      <c r="G25" s="274"/>
      <c r="H25" s="274"/>
      <c r="I25" s="274"/>
      <c r="J25" s="274"/>
      <c r="K25" s="274"/>
      <c r="L25" s="274"/>
      <c r="M25" s="274"/>
      <c r="N25" s="274"/>
      <c r="O25" s="274"/>
      <c r="P25" s="274"/>
      <c r="Q25" s="274"/>
      <c r="R25" s="274"/>
      <c r="S25" s="274"/>
      <c r="T25" s="274"/>
      <c r="U25" s="274"/>
      <c r="V25" s="274"/>
      <c r="W25" s="274"/>
      <c r="X25" s="274"/>
      <c r="Y25" s="274"/>
    </row>
    <row r="26" spans="1:25" ht="41.25" customHeight="1">
      <c r="A26" s="116" t="s">
        <v>223</v>
      </c>
      <c r="B26" s="273" t="s">
        <v>233</v>
      </c>
      <c r="C26" s="274"/>
      <c r="D26" s="274"/>
      <c r="E26" s="274"/>
      <c r="F26" s="274"/>
      <c r="G26" s="274"/>
      <c r="H26" s="274"/>
      <c r="I26" s="274"/>
      <c r="J26" s="274"/>
      <c r="K26" s="274"/>
      <c r="L26" s="274"/>
      <c r="M26" s="274"/>
      <c r="N26" s="274"/>
      <c r="O26" s="274"/>
      <c r="P26" s="274"/>
      <c r="Q26" s="274"/>
      <c r="R26" s="274"/>
      <c r="S26" s="274"/>
      <c r="T26" s="274"/>
      <c r="U26" s="274"/>
      <c r="V26" s="274"/>
      <c r="W26" s="274"/>
      <c r="X26" s="274"/>
      <c r="Y26" s="274"/>
    </row>
    <row r="27" spans="1:25" ht="6.75" customHeight="1">
      <c r="A27" s="49"/>
      <c r="B27" s="56"/>
      <c r="C27" s="56"/>
      <c r="D27" s="56"/>
      <c r="E27" s="56"/>
      <c r="F27" s="56"/>
      <c r="G27" s="56"/>
      <c r="H27" s="56"/>
      <c r="I27" s="56"/>
      <c r="J27" s="56"/>
      <c r="K27" s="56"/>
      <c r="L27" s="56"/>
      <c r="M27" s="56"/>
      <c r="N27" s="56"/>
      <c r="O27" s="56"/>
      <c r="P27" s="56"/>
      <c r="Q27" s="56"/>
      <c r="R27" s="56"/>
      <c r="S27" s="56"/>
      <c r="T27" s="56"/>
      <c r="U27" s="56"/>
      <c r="V27" s="56"/>
      <c r="W27" s="56"/>
      <c r="X27" s="56"/>
      <c r="Y27" s="56"/>
    </row>
    <row r="28" spans="1:25" ht="19.5" customHeight="1">
      <c r="A28" s="241" t="s">
        <v>166</v>
      </c>
      <c r="B28" s="241"/>
      <c r="C28" s="241"/>
      <c r="D28" s="241"/>
      <c r="E28" s="241"/>
      <c r="F28" s="275" t="s">
        <v>167</v>
      </c>
      <c r="G28" s="276"/>
      <c r="H28" s="276"/>
      <c r="I28" s="276"/>
      <c r="J28" s="276"/>
      <c r="K28" s="276"/>
      <c r="L28" s="276"/>
      <c r="M28" s="276"/>
      <c r="N28" s="276"/>
      <c r="O28" s="276"/>
      <c r="P28" s="276"/>
      <c r="Q28" s="276"/>
      <c r="R28" s="276"/>
      <c r="S28" s="276"/>
      <c r="T28" s="276"/>
      <c r="U28" s="276"/>
      <c r="V28" s="276"/>
      <c r="W28" s="276"/>
      <c r="X28" s="276"/>
      <c r="Y28" s="277"/>
    </row>
    <row r="29" spans="1:25" ht="24" customHeight="1">
      <c r="A29" s="57"/>
      <c r="B29" s="278" t="s">
        <v>181</v>
      </c>
      <c r="C29" s="278"/>
      <c r="D29" s="278"/>
      <c r="E29" s="278"/>
      <c r="F29" s="278"/>
      <c r="G29" s="278"/>
      <c r="H29" s="278"/>
      <c r="I29" s="278"/>
      <c r="J29" s="278"/>
      <c r="K29" s="278"/>
      <c r="L29" s="278"/>
      <c r="M29" s="278"/>
      <c r="N29" s="278"/>
      <c r="O29" s="278"/>
      <c r="P29" s="278"/>
      <c r="Q29" s="278"/>
      <c r="R29" s="278"/>
      <c r="S29" s="278"/>
      <c r="T29" s="278"/>
      <c r="U29" s="278"/>
      <c r="V29" s="278"/>
      <c r="W29" s="278"/>
      <c r="X29" s="278"/>
      <c r="Y29" s="278"/>
    </row>
    <row r="30" spans="1:25" ht="40.5" customHeight="1">
      <c r="A30" s="58"/>
      <c r="B30" s="278" t="s">
        <v>200</v>
      </c>
      <c r="C30" s="278"/>
      <c r="D30" s="278"/>
      <c r="E30" s="278"/>
      <c r="F30" s="278"/>
      <c r="G30" s="278"/>
      <c r="H30" s="278"/>
      <c r="I30" s="278"/>
      <c r="J30" s="278"/>
      <c r="K30" s="278"/>
      <c r="L30" s="278"/>
      <c r="M30" s="278"/>
      <c r="N30" s="278"/>
      <c r="O30" s="278"/>
      <c r="P30" s="278"/>
      <c r="Q30" s="278"/>
      <c r="R30" s="278"/>
      <c r="S30" s="278"/>
      <c r="T30" s="278"/>
      <c r="U30" s="278"/>
      <c r="V30" s="278"/>
      <c r="W30" s="278"/>
      <c r="X30" s="278"/>
      <c r="Y30" s="278"/>
    </row>
    <row r="31" spans="1:25" ht="9.75" customHeight="1">
      <c r="A31" s="43"/>
      <c r="B31" s="42"/>
      <c r="C31" s="42"/>
      <c r="D31" s="42"/>
      <c r="E31" s="42"/>
      <c r="F31" s="42"/>
      <c r="G31" s="42"/>
      <c r="H31" s="42"/>
      <c r="I31" s="42"/>
      <c r="J31" s="42"/>
      <c r="K31" s="42"/>
      <c r="L31" s="42"/>
      <c r="M31" s="42"/>
      <c r="N31" s="42"/>
      <c r="O31" s="42"/>
      <c r="P31" s="42"/>
      <c r="Q31" s="42"/>
      <c r="R31" s="42"/>
      <c r="S31" s="42"/>
      <c r="T31" s="42"/>
      <c r="U31" s="42"/>
      <c r="V31" s="42"/>
      <c r="W31" s="42"/>
      <c r="X31" s="42"/>
      <c r="Y31" s="42"/>
    </row>
    <row r="32" spans="1:25" ht="30.75" customHeight="1">
      <c r="A32" s="268" t="s">
        <v>205</v>
      </c>
      <c r="B32" s="269"/>
      <c r="C32" s="269"/>
      <c r="D32" s="269"/>
      <c r="E32" s="269"/>
      <c r="F32" s="269"/>
      <c r="G32" s="269"/>
      <c r="H32" s="269"/>
      <c r="I32" s="269"/>
      <c r="J32" s="269"/>
      <c r="K32" s="269"/>
      <c r="L32" s="269"/>
      <c r="M32" s="269"/>
      <c r="N32" s="269"/>
      <c r="O32" s="269"/>
      <c r="P32" s="269"/>
      <c r="Q32" s="269"/>
      <c r="R32" s="269"/>
      <c r="S32" s="269"/>
      <c r="T32" s="269"/>
      <c r="U32" s="269"/>
      <c r="V32" s="269"/>
      <c r="W32" s="269"/>
      <c r="X32" s="269"/>
      <c r="Y32" s="269"/>
    </row>
    <row r="33" spans="1:26" ht="165.75" customHeight="1">
      <c r="A33" s="279" t="s">
        <v>232</v>
      </c>
      <c r="B33" s="280"/>
      <c r="C33" s="280"/>
      <c r="D33" s="280"/>
      <c r="E33" s="280"/>
      <c r="F33" s="280"/>
      <c r="G33" s="280"/>
      <c r="H33" s="280"/>
      <c r="I33" s="280"/>
      <c r="J33" s="280"/>
      <c r="K33" s="280"/>
      <c r="L33" s="280"/>
      <c r="M33" s="280"/>
      <c r="N33" s="280"/>
      <c r="O33" s="280"/>
      <c r="P33" s="280"/>
      <c r="Q33" s="280"/>
      <c r="R33" s="280"/>
      <c r="S33" s="280"/>
      <c r="T33" s="280"/>
      <c r="U33" s="280"/>
      <c r="V33" s="280"/>
      <c r="W33" s="280"/>
      <c r="X33" s="280"/>
      <c r="Y33" s="280"/>
    </row>
    <row r="34" spans="1:26">
      <c r="A34" s="59"/>
      <c r="B34" s="59"/>
      <c r="C34" s="59"/>
      <c r="D34" s="59"/>
      <c r="E34" s="59"/>
      <c r="F34" s="59"/>
      <c r="G34" s="59"/>
      <c r="H34" s="59"/>
      <c r="I34" s="59"/>
      <c r="J34" s="59"/>
      <c r="K34" s="59"/>
      <c r="L34" s="59"/>
      <c r="M34" s="59"/>
      <c r="N34" s="59"/>
      <c r="O34" s="59"/>
      <c r="P34" s="59"/>
      <c r="Q34" s="59"/>
      <c r="R34" s="59"/>
      <c r="S34" s="59"/>
      <c r="T34" s="59"/>
      <c r="U34" s="59"/>
      <c r="V34" s="59"/>
      <c r="W34" s="59"/>
      <c r="X34" s="59"/>
      <c r="Y34" s="59"/>
      <c r="Z34" s="46"/>
    </row>
    <row r="35" spans="1:26" ht="33.75" customHeight="1">
      <c r="A35" s="268" t="s">
        <v>204</v>
      </c>
      <c r="B35" s="268"/>
      <c r="C35" s="268"/>
      <c r="D35" s="268"/>
      <c r="E35" s="268"/>
      <c r="F35" s="268"/>
      <c r="G35" s="268"/>
      <c r="H35" s="268"/>
      <c r="I35" s="268"/>
      <c r="J35" s="268"/>
      <c r="K35" s="268"/>
      <c r="L35" s="268"/>
      <c r="M35" s="268"/>
      <c r="N35" s="268"/>
      <c r="O35" s="268"/>
      <c r="P35" s="268"/>
      <c r="Q35" s="268"/>
      <c r="R35" s="268"/>
      <c r="S35" s="268"/>
      <c r="T35" s="268"/>
      <c r="U35" s="268"/>
      <c r="V35" s="268"/>
      <c r="W35" s="268"/>
      <c r="X35" s="268"/>
      <c r="Y35" s="268"/>
    </row>
    <row r="36" spans="1:26" ht="20.25" customHeight="1">
      <c r="A36" s="245" t="s">
        <v>158</v>
      </c>
      <c r="B36" s="245"/>
      <c r="C36" s="281" t="s">
        <v>230</v>
      </c>
      <c r="D36" s="281"/>
      <c r="E36" s="281"/>
      <c r="F36" s="281"/>
      <c r="G36" s="281"/>
      <c r="H36" s="281"/>
      <c r="I36" s="281"/>
      <c r="J36" s="281"/>
      <c r="K36" s="245" t="s">
        <v>159</v>
      </c>
      <c r="L36" s="245"/>
      <c r="M36" s="245"/>
      <c r="N36" s="245"/>
      <c r="O36" s="281" t="s">
        <v>229</v>
      </c>
      <c r="P36" s="281"/>
      <c r="Q36" s="281"/>
      <c r="R36" s="281"/>
      <c r="S36" s="281"/>
      <c r="T36" s="281"/>
      <c r="U36" s="281"/>
      <c r="V36" s="281"/>
      <c r="W36" s="281"/>
      <c r="X36" s="281"/>
      <c r="Y36" s="281"/>
    </row>
    <row r="37" spans="1:26" ht="51" customHeight="1">
      <c r="A37" s="245" t="s">
        <v>180</v>
      </c>
      <c r="B37" s="245"/>
      <c r="C37" s="282" t="s">
        <v>229</v>
      </c>
      <c r="D37" s="282"/>
      <c r="E37" s="282"/>
      <c r="F37" s="282"/>
      <c r="G37" s="282"/>
      <c r="H37" s="282"/>
      <c r="I37" s="282"/>
      <c r="J37" s="282"/>
      <c r="K37" s="282"/>
      <c r="L37" s="282"/>
      <c r="M37" s="282"/>
      <c r="N37" s="282"/>
      <c r="O37" s="282"/>
      <c r="P37" s="282"/>
      <c r="Q37" s="282"/>
      <c r="R37" s="282"/>
      <c r="S37" s="282"/>
      <c r="T37" s="282"/>
      <c r="U37" s="282"/>
      <c r="V37" s="282"/>
      <c r="W37" s="282"/>
      <c r="X37" s="282"/>
      <c r="Y37" s="282"/>
    </row>
    <row r="38" spans="1:26" ht="20.25" customHeight="1">
      <c r="A38" s="245" t="s">
        <v>160</v>
      </c>
      <c r="B38" s="245"/>
      <c r="C38" s="281" t="s">
        <v>230</v>
      </c>
      <c r="D38" s="281"/>
      <c r="E38" s="281"/>
      <c r="F38" s="281"/>
      <c r="G38" s="281"/>
      <c r="H38" s="281"/>
      <c r="I38" s="281"/>
      <c r="J38" s="281"/>
      <c r="K38" s="283" t="s">
        <v>165</v>
      </c>
      <c r="L38" s="283"/>
      <c r="M38" s="283"/>
      <c r="N38" s="283"/>
      <c r="O38" s="281" t="s">
        <v>229</v>
      </c>
      <c r="P38" s="281"/>
      <c r="Q38" s="281"/>
      <c r="R38" s="281"/>
      <c r="S38" s="281"/>
      <c r="T38" s="281"/>
      <c r="U38" s="281"/>
      <c r="V38" s="281"/>
      <c r="W38" s="281"/>
      <c r="X38" s="281"/>
      <c r="Y38" s="281"/>
    </row>
    <row r="39" spans="1:26" ht="51" customHeight="1">
      <c r="A39" s="245" t="s">
        <v>161</v>
      </c>
      <c r="B39" s="245"/>
      <c r="C39" s="282" t="s">
        <v>229</v>
      </c>
      <c r="D39" s="282"/>
      <c r="E39" s="282"/>
      <c r="F39" s="282"/>
      <c r="G39" s="282"/>
      <c r="H39" s="282"/>
      <c r="I39" s="282"/>
      <c r="J39" s="282"/>
      <c r="K39" s="282"/>
      <c r="L39" s="282"/>
      <c r="M39" s="282"/>
      <c r="N39" s="282"/>
      <c r="O39" s="282"/>
      <c r="P39" s="282"/>
      <c r="Q39" s="282"/>
      <c r="R39" s="282"/>
      <c r="S39" s="282"/>
      <c r="T39" s="282"/>
      <c r="U39" s="282"/>
      <c r="V39" s="282"/>
      <c r="W39" s="282"/>
      <c r="X39" s="282"/>
      <c r="Y39" s="282"/>
    </row>
    <row r="40" spans="1:26" ht="20.25" customHeight="1">
      <c r="A40" s="245" t="s">
        <v>163</v>
      </c>
      <c r="B40" s="245"/>
      <c r="C40" s="281" t="s">
        <v>230</v>
      </c>
      <c r="D40" s="281"/>
      <c r="E40" s="281"/>
      <c r="F40" s="281"/>
      <c r="G40" s="281"/>
      <c r="H40" s="281"/>
      <c r="I40" s="281"/>
      <c r="J40" s="281"/>
      <c r="K40" s="245" t="s">
        <v>164</v>
      </c>
      <c r="L40" s="245"/>
      <c r="M40" s="245"/>
      <c r="N40" s="245"/>
      <c r="O40" s="281" t="s">
        <v>229</v>
      </c>
      <c r="P40" s="281"/>
      <c r="Q40" s="281"/>
      <c r="R40" s="281"/>
      <c r="S40" s="281"/>
      <c r="T40" s="281"/>
      <c r="U40" s="281"/>
      <c r="V40" s="281"/>
      <c r="W40" s="281"/>
      <c r="X40" s="281"/>
      <c r="Y40" s="281"/>
    </row>
    <row r="41" spans="1:26" ht="51" customHeight="1">
      <c r="A41" s="245" t="s">
        <v>162</v>
      </c>
      <c r="B41" s="245"/>
      <c r="C41" s="282" t="s">
        <v>229</v>
      </c>
      <c r="D41" s="282"/>
      <c r="E41" s="282"/>
      <c r="F41" s="282"/>
      <c r="G41" s="282"/>
      <c r="H41" s="282"/>
      <c r="I41" s="282"/>
      <c r="J41" s="282"/>
      <c r="K41" s="282"/>
      <c r="L41" s="282"/>
      <c r="M41" s="282"/>
      <c r="N41" s="282"/>
      <c r="O41" s="282"/>
      <c r="P41" s="282"/>
      <c r="Q41" s="282"/>
      <c r="R41" s="282"/>
      <c r="S41" s="282"/>
      <c r="T41" s="282"/>
      <c r="U41" s="282"/>
      <c r="V41" s="282"/>
      <c r="W41" s="282"/>
      <c r="X41" s="282"/>
      <c r="Y41" s="282"/>
    </row>
    <row r="42" spans="1:26">
      <c r="A42" s="286" t="s">
        <v>179</v>
      </c>
      <c r="B42" s="286"/>
      <c r="C42" s="286"/>
      <c r="D42" s="286"/>
      <c r="E42" s="286"/>
      <c r="F42" s="286"/>
      <c r="G42" s="286"/>
      <c r="H42" s="286"/>
      <c r="I42" s="286"/>
      <c r="J42" s="286"/>
      <c r="K42" s="286"/>
      <c r="L42" s="286"/>
      <c r="M42" s="286"/>
      <c r="N42" s="286"/>
      <c r="O42" s="286"/>
      <c r="P42" s="286"/>
      <c r="Q42" s="286"/>
      <c r="R42" s="286"/>
      <c r="S42" s="286"/>
      <c r="T42" s="286"/>
      <c r="U42" s="286"/>
      <c r="V42" s="286"/>
      <c r="W42" s="286"/>
      <c r="X42" s="286"/>
      <c r="Y42" s="286"/>
    </row>
    <row r="44" spans="1:26" ht="45.75" customHeight="1">
      <c r="A44" s="268" t="s">
        <v>206</v>
      </c>
      <c r="B44" s="268"/>
      <c r="C44" s="268"/>
      <c r="D44" s="268"/>
      <c r="E44" s="268"/>
      <c r="F44" s="268"/>
      <c r="G44" s="268"/>
      <c r="H44" s="268"/>
      <c r="I44" s="268"/>
      <c r="J44" s="268"/>
      <c r="K44" s="268"/>
      <c r="L44" s="268"/>
      <c r="M44" s="268"/>
      <c r="N44" s="268"/>
      <c r="O44" s="268"/>
      <c r="P44" s="268"/>
      <c r="Q44" s="268"/>
      <c r="R44" s="268"/>
      <c r="S44" s="268"/>
      <c r="T44" s="268"/>
      <c r="U44" s="268"/>
      <c r="V44" s="268"/>
      <c r="W44" s="268"/>
      <c r="X44" s="268"/>
      <c r="Y44" s="268"/>
    </row>
    <row r="45" spans="1:26" ht="165.75" customHeight="1">
      <c r="A45" s="279" t="s">
        <v>230</v>
      </c>
      <c r="B45" s="279"/>
      <c r="C45" s="279"/>
      <c r="D45" s="279"/>
      <c r="E45" s="279"/>
      <c r="F45" s="279"/>
      <c r="G45" s="279"/>
      <c r="H45" s="279"/>
      <c r="I45" s="279"/>
      <c r="J45" s="279"/>
      <c r="K45" s="279"/>
      <c r="L45" s="279"/>
      <c r="M45" s="279"/>
      <c r="N45" s="279"/>
      <c r="O45" s="279"/>
      <c r="P45" s="279"/>
      <c r="Q45" s="279"/>
      <c r="R45" s="279"/>
      <c r="S45" s="279"/>
      <c r="T45" s="279"/>
      <c r="U45" s="279"/>
      <c r="V45" s="279"/>
      <c r="W45" s="279"/>
      <c r="X45" s="279"/>
      <c r="Y45" s="279"/>
    </row>
    <row r="46" spans="1:26" ht="5.25" customHeight="1"/>
    <row r="47" spans="1:26" ht="64.5" customHeight="1">
      <c r="A47" s="284" t="s">
        <v>231</v>
      </c>
      <c r="B47" s="285"/>
      <c r="C47" s="285"/>
      <c r="D47" s="285"/>
      <c r="E47" s="285"/>
      <c r="F47" s="285"/>
      <c r="G47" s="285"/>
      <c r="H47" s="285"/>
      <c r="I47" s="285"/>
      <c r="J47" s="285"/>
      <c r="K47" s="285"/>
      <c r="L47" s="285"/>
      <c r="M47" s="285"/>
      <c r="N47" s="285"/>
      <c r="O47" s="285"/>
      <c r="P47" s="285"/>
      <c r="Q47" s="285"/>
      <c r="R47" s="285"/>
      <c r="S47" s="285"/>
      <c r="T47" s="285"/>
      <c r="U47" s="285"/>
      <c r="V47" s="285"/>
      <c r="W47" s="285"/>
      <c r="X47" s="285"/>
      <c r="Y47" s="285"/>
    </row>
  </sheetData>
  <sheetProtection algorithmName="SHA-512" hashValue="WermdozJGB1qLKme8CoyPoz6O7q8RhfRcjAa+sV5WLGZ37RkX72col621NrbiItvpfV7y/GC6ByalK60f50IKA==" saltValue="vdvINLeYZHaA5nraRahJyw==" spinCount="100000" sheet="1" objects="1" scenarios="1"/>
  <mergeCells count="85">
    <mergeCell ref="A47:Y47"/>
    <mergeCell ref="A39:B39"/>
    <mergeCell ref="C39:Y39"/>
    <mergeCell ref="A40:B40"/>
    <mergeCell ref="C40:J40"/>
    <mergeCell ref="K40:N40"/>
    <mergeCell ref="O40:Y40"/>
    <mergeCell ref="A41:B41"/>
    <mergeCell ref="C41:Y41"/>
    <mergeCell ref="A42:Y42"/>
    <mergeCell ref="A44:Y44"/>
    <mergeCell ref="A45:Y45"/>
    <mergeCell ref="A37:B37"/>
    <mergeCell ref="C37:Y37"/>
    <mergeCell ref="A38:B38"/>
    <mergeCell ref="C38:J38"/>
    <mergeCell ref="K38:N38"/>
    <mergeCell ref="O38:Y38"/>
    <mergeCell ref="A33:Y33"/>
    <mergeCell ref="A35:Y35"/>
    <mergeCell ref="A36:B36"/>
    <mergeCell ref="C36:J36"/>
    <mergeCell ref="K36:N36"/>
    <mergeCell ref="O36:Y36"/>
    <mergeCell ref="A32:Y32"/>
    <mergeCell ref="A19:Y19"/>
    <mergeCell ref="A20:Y20"/>
    <mergeCell ref="A21:Y21"/>
    <mergeCell ref="B23:Y23"/>
    <mergeCell ref="B24:Y24"/>
    <mergeCell ref="B25:Y25"/>
    <mergeCell ref="B26:Y26"/>
    <mergeCell ref="A28:E28"/>
    <mergeCell ref="F28:Y28"/>
    <mergeCell ref="B29:Y29"/>
    <mergeCell ref="B30:Y30"/>
    <mergeCell ref="A18:C18"/>
    <mergeCell ref="D18:Y18"/>
    <mergeCell ref="A10:A17"/>
    <mergeCell ref="D10:J10"/>
    <mergeCell ref="K10:M10"/>
    <mergeCell ref="N10:T10"/>
    <mergeCell ref="U10:Y10"/>
    <mergeCell ref="D11:J11"/>
    <mergeCell ref="K11:M11"/>
    <mergeCell ref="N11:T11"/>
    <mergeCell ref="U11:Y11"/>
    <mergeCell ref="D12:J12"/>
    <mergeCell ref="D16:J16"/>
    <mergeCell ref="K16:M16"/>
    <mergeCell ref="N16:T16"/>
    <mergeCell ref="U16:Y16"/>
    <mergeCell ref="D17:J17"/>
    <mergeCell ref="K17:M17"/>
    <mergeCell ref="N17:T17"/>
    <mergeCell ref="U17:Y17"/>
    <mergeCell ref="D14:J14"/>
    <mergeCell ref="K14:M14"/>
    <mergeCell ref="N14:T14"/>
    <mergeCell ref="U14:Y14"/>
    <mergeCell ref="D15:J15"/>
    <mergeCell ref="K15:M15"/>
    <mergeCell ref="N15:T15"/>
    <mergeCell ref="U15:Y15"/>
    <mergeCell ref="K12:M12"/>
    <mergeCell ref="N12:T12"/>
    <mergeCell ref="U12:Y12"/>
    <mergeCell ref="D13:J13"/>
    <mergeCell ref="K13:M13"/>
    <mergeCell ref="N13:T13"/>
    <mergeCell ref="U13:Y13"/>
    <mergeCell ref="A1:Y1"/>
    <mergeCell ref="A2:C8"/>
    <mergeCell ref="F3:G3"/>
    <mergeCell ref="H3:O3"/>
    <mergeCell ref="Q3:T3"/>
    <mergeCell ref="U3:Y3"/>
    <mergeCell ref="F4:G4"/>
    <mergeCell ref="H4:O4"/>
    <mergeCell ref="Q4:T4"/>
    <mergeCell ref="U4:Y4"/>
    <mergeCell ref="F6:G6"/>
    <mergeCell ref="H6:O6"/>
    <mergeCell ref="Q6:R6"/>
    <mergeCell ref="S6:Y6"/>
  </mergeCells>
  <phoneticPr fontId="2"/>
  <dataValidations count="1">
    <dataValidation type="list" allowBlank="1" showInputMessage="1" showErrorMessage="1" sqref="S6:Y6" xr:uid="{D8C09A87-9489-4FCC-BC74-21CD0655B061}">
      <formula1>"Aターム,Bターム,Cターム"</formula1>
    </dataValidation>
  </dataValidations>
  <pageMargins left="0.70866141732283472" right="0.70866141732283472" top="0.74803149606299213" bottom="0.74803149606299213" header="0.31496062992125984" footer="0.31496062992125984"/>
  <pageSetup paperSize="9" scale="94" fitToHeight="0" orientation="portrait" verticalDpi="0" r:id="rId1"/>
  <rowBreaks count="1" manualBreakCount="1">
    <brk id="31" max="24" man="1"/>
  </rowBreaks>
  <ignoredErrors>
    <ignoredError sqref="B11:B13"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0</xdr:col>
                    <xdr:colOff>228600</xdr:colOff>
                    <xdr:row>28</xdr:row>
                    <xdr:rowOff>0</xdr:rowOff>
                  </from>
                  <to>
                    <xdr:col>1</xdr:col>
                    <xdr:colOff>0</xdr:colOff>
                    <xdr:row>29</xdr:row>
                    <xdr:rowOff>38100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0</xdr:col>
                    <xdr:colOff>228600</xdr:colOff>
                    <xdr:row>29</xdr:row>
                    <xdr:rowOff>0</xdr:rowOff>
                  </from>
                  <to>
                    <xdr:col>1</xdr:col>
                    <xdr:colOff>0</xdr:colOff>
                    <xdr:row>30</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8D79C4D1-CBC6-4944-BD18-17B523C522C0}">
          <x14:formula1>
            <xm:f>計算・リスト用!$G$2:$G$8</xm:f>
          </x14:formula1>
          <xm:sqref>H6:O6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87DA6-B657-478F-A40B-8EE18404D513}">
  <sheetPr>
    <tabColor theme="5" tint="0.79998168889431442"/>
  </sheetPr>
  <dimension ref="A1:Z47"/>
  <sheetViews>
    <sheetView view="pageBreakPreview" zoomScaleNormal="115" zoomScaleSheetLayoutView="100" zoomScalePageLayoutView="85" workbookViewId="0">
      <selection activeCell="N9" sqref="N9"/>
    </sheetView>
  </sheetViews>
  <sheetFormatPr defaultColWidth="2.875" defaultRowHeight="13.5"/>
  <cols>
    <col min="1" max="1" width="7.875" style="227" customWidth="1"/>
    <col min="2" max="10" width="3.5" style="227" customWidth="1"/>
    <col min="11" max="13" width="3" style="227" customWidth="1"/>
    <col min="14" max="20" width="3.125" style="227" customWidth="1"/>
    <col min="21" max="25" width="3" style="227" customWidth="1"/>
    <col min="26" max="16384" width="2.875" style="227"/>
  </cols>
  <sheetData>
    <row r="1" spans="1:26" ht="29.25" customHeight="1">
      <c r="A1" s="309" t="s">
        <v>154</v>
      </c>
      <c r="B1" s="310"/>
      <c r="C1" s="310"/>
      <c r="D1" s="310"/>
      <c r="E1" s="310"/>
      <c r="F1" s="310"/>
      <c r="G1" s="310"/>
      <c r="H1" s="310"/>
      <c r="I1" s="310"/>
      <c r="J1" s="310"/>
      <c r="K1" s="310"/>
      <c r="L1" s="310"/>
      <c r="M1" s="310"/>
      <c r="N1" s="310"/>
      <c r="O1" s="310"/>
      <c r="P1" s="310"/>
      <c r="Q1" s="310"/>
      <c r="R1" s="310"/>
      <c r="S1" s="310"/>
      <c r="T1" s="310"/>
      <c r="U1" s="310"/>
      <c r="V1" s="310"/>
      <c r="W1" s="310"/>
      <c r="X1" s="310"/>
      <c r="Y1" s="310"/>
    </row>
    <row r="2" spans="1:26">
      <c r="A2" s="288" t="s">
        <v>185</v>
      </c>
      <c r="B2" s="289"/>
      <c r="C2" s="289"/>
      <c r="D2" s="216"/>
      <c r="E2" s="216"/>
      <c r="F2" s="216"/>
      <c r="G2" s="216"/>
      <c r="H2" s="216"/>
      <c r="I2" s="216"/>
      <c r="J2" s="216"/>
      <c r="K2" s="216"/>
      <c r="L2" s="216"/>
      <c r="M2" s="216"/>
      <c r="N2" s="216"/>
      <c r="O2" s="216"/>
      <c r="P2" s="216"/>
      <c r="Q2" s="216"/>
      <c r="R2" s="216"/>
      <c r="S2" s="216"/>
      <c r="T2" s="216"/>
      <c r="U2" s="216"/>
      <c r="V2" s="216"/>
      <c r="W2" s="216"/>
      <c r="X2" s="216"/>
      <c r="Y2" s="216"/>
    </row>
    <row r="3" spans="1:26">
      <c r="A3" s="289"/>
      <c r="B3" s="289"/>
      <c r="C3" s="289"/>
      <c r="D3" s="209"/>
      <c r="E3" s="209"/>
      <c r="F3" s="298" t="s">
        <v>151</v>
      </c>
      <c r="G3" s="298"/>
      <c r="H3" s="299"/>
      <c r="I3" s="299"/>
      <c r="J3" s="299"/>
      <c r="K3" s="299"/>
      <c r="L3" s="299"/>
      <c r="M3" s="299"/>
      <c r="N3" s="299"/>
      <c r="O3" s="299"/>
      <c r="P3" s="212"/>
      <c r="Q3" s="297" t="s">
        <v>152</v>
      </c>
      <c r="R3" s="297"/>
      <c r="S3" s="297"/>
      <c r="T3" s="297"/>
      <c r="U3" s="295"/>
      <c r="V3" s="295"/>
      <c r="W3" s="295"/>
      <c r="X3" s="295"/>
      <c r="Y3" s="295"/>
    </row>
    <row r="4" spans="1:26" ht="24.75" customHeight="1">
      <c r="A4" s="289"/>
      <c r="B4" s="289"/>
      <c r="C4" s="289"/>
      <c r="D4" s="209"/>
      <c r="E4" s="209"/>
      <c r="F4" s="298" t="s">
        <v>2</v>
      </c>
      <c r="G4" s="298"/>
      <c r="H4" s="299"/>
      <c r="I4" s="299"/>
      <c r="J4" s="299"/>
      <c r="K4" s="299"/>
      <c r="L4" s="299"/>
      <c r="M4" s="299"/>
      <c r="N4" s="299"/>
      <c r="O4" s="299"/>
      <c r="P4" s="212"/>
      <c r="Q4" s="297" t="s">
        <v>152</v>
      </c>
      <c r="R4" s="297"/>
      <c r="S4" s="297"/>
      <c r="T4" s="297"/>
      <c r="U4" s="295"/>
      <c r="V4" s="295"/>
      <c r="W4" s="295"/>
      <c r="X4" s="295"/>
      <c r="Y4" s="295"/>
    </row>
    <row r="5" spans="1:26" ht="15" customHeight="1">
      <c r="A5" s="289"/>
      <c r="B5" s="289"/>
      <c r="C5" s="289"/>
      <c r="D5" s="209"/>
      <c r="E5" s="209"/>
      <c r="F5" s="215"/>
      <c r="G5" s="215"/>
      <c r="H5" s="211"/>
      <c r="I5" s="211"/>
      <c r="J5" s="211"/>
      <c r="K5" s="211"/>
      <c r="L5" s="211"/>
      <c r="M5" s="211"/>
      <c r="N5" s="211"/>
      <c r="O5" s="211"/>
      <c r="P5" s="212"/>
      <c r="Q5" s="213"/>
      <c r="R5" s="213"/>
      <c r="S5" s="213"/>
      <c r="T5" s="213"/>
      <c r="U5" s="211"/>
      <c r="V5" s="211"/>
      <c r="W5" s="211"/>
      <c r="X5" s="211"/>
      <c r="Y5" s="211"/>
    </row>
    <row r="6" spans="1:26" ht="25.5" customHeight="1">
      <c r="A6" s="289"/>
      <c r="B6" s="289"/>
      <c r="C6" s="289"/>
      <c r="D6" s="209"/>
      <c r="E6" s="209"/>
      <c r="F6" s="290" t="s">
        <v>155</v>
      </c>
      <c r="G6" s="290"/>
      <c r="H6" s="311"/>
      <c r="I6" s="311"/>
      <c r="J6" s="311"/>
      <c r="K6" s="311"/>
      <c r="L6" s="311"/>
      <c r="M6" s="311"/>
      <c r="N6" s="311"/>
      <c r="O6" s="311"/>
      <c r="P6" s="212"/>
      <c r="Q6" s="312" t="s">
        <v>156</v>
      </c>
      <c r="R6" s="290"/>
      <c r="S6" s="299"/>
      <c r="T6" s="299"/>
      <c r="U6" s="299"/>
      <c r="V6" s="299"/>
      <c r="W6" s="299"/>
      <c r="X6" s="299"/>
      <c r="Y6" s="299"/>
      <c r="Z6" s="228"/>
    </row>
    <row r="7" spans="1:26" ht="15" customHeight="1">
      <c r="A7" s="289"/>
      <c r="B7" s="289"/>
      <c r="C7" s="289"/>
      <c r="D7" s="209"/>
      <c r="E7" s="209"/>
      <c r="F7" s="210"/>
      <c r="G7" s="210"/>
      <c r="H7" s="211"/>
      <c r="I7" s="211"/>
      <c r="J7" s="211"/>
      <c r="K7" s="211"/>
      <c r="L7" s="211"/>
      <c r="M7" s="211"/>
      <c r="N7" s="211"/>
      <c r="O7" s="211"/>
      <c r="P7" s="212"/>
      <c r="Q7" s="213"/>
      <c r="R7" s="213"/>
      <c r="S7" s="213"/>
      <c r="T7" s="213"/>
      <c r="U7" s="211"/>
      <c r="V7" s="211"/>
      <c r="W7" s="211"/>
      <c r="X7" s="211"/>
      <c r="Y7" s="211"/>
    </row>
    <row r="8" spans="1:26" ht="15" customHeight="1">
      <c r="A8" s="289"/>
      <c r="B8" s="289"/>
      <c r="C8" s="289"/>
      <c r="D8" s="209"/>
      <c r="E8" s="209"/>
      <c r="F8" s="210"/>
      <c r="G8" s="210"/>
      <c r="H8" s="211"/>
      <c r="I8" s="211"/>
      <c r="J8" s="211"/>
      <c r="K8" s="211"/>
      <c r="L8" s="211"/>
      <c r="M8" s="211"/>
      <c r="N8" s="211"/>
      <c r="O8" s="214"/>
      <c r="P8" s="212"/>
      <c r="Q8" s="214" t="s">
        <v>157</v>
      </c>
      <c r="R8" s="212"/>
      <c r="S8" s="213"/>
      <c r="T8" s="213"/>
      <c r="U8" s="211"/>
      <c r="V8" s="211"/>
      <c r="W8" s="211"/>
      <c r="X8" s="211"/>
      <c r="Y8" s="211"/>
    </row>
    <row r="9" spans="1:26" ht="22.5" customHeight="1">
      <c r="A9" s="212"/>
      <c r="B9" s="212"/>
      <c r="C9" s="212"/>
      <c r="D9" s="216"/>
      <c r="E9" s="216"/>
      <c r="F9" s="216"/>
      <c r="G9" s="216"/>
      <c r="H9" s="216"/>
      <c r="I9" s="216"/>
      <c r="J9" s="216"/>
      <c r="K9" s="216"/>
      <c r="L9" s="216"/>
      <c r="M9" s="216"/>
      <c r="N9" s="216"/>
      <c r="O9" s="216"/>
      <c r="P9" s="216"/>
      <c r="Q9" s="217"/>
      <c r="R9" s="216"/>
      <c r="S9" s="216"/>
      <c r="T9" s="216"/>
      <c r="U9" s="216"/>
      <c r="V9" s="216"/>
      <c r="W9" s="216"/>
      <c r="X9" s="216"/>
      <c r="Y9" s="216"/>
    </row>
    <row r="10" spans="1:26" ht="18" customHeight="1">
      <c r="A10" s="296" t="s">
        <v>145</v>
      </c>
      <c r="B10" s="218" t="s">
        <v>136</v>
      </c>
      <c r="C10" s="218" t="s">
        <v>137</v>
      </c>
      <c r="D10" s="290" t="s">
        <v>138</v>
      </c>
      <c r="E10" s="290"/>
      <c r="F10" s="290"/>
      <c r="G10" s="290"/>
      <c r="H10" s="290"/>
      <c r="I10" s="290"/>
      <c r="J10" s="290"/>
      <c r="K10" s="290" t="s">
        <v>139</v>
      </c>
      <c r="L10" s="290"/>
      <c r="M10" s="290"/>
      <c r="N10" s="290" t="s">
        <v>140</v>
      </c>
      <c r="O10" s="290"/>
      <c r="P10" s="290"/>
      <c r="Q10" s="290"/>
      <c r="R10" s="290"/>
      <c r="S10" s="290"/>
      <c r="T10" s="290"/>
      <c r="U10" s="290" t="s">
        <v>139</v>
      </c>
      <c r="V10" s="290"/>
      <c r="W10" s="290"/>
      <c r="X10" s="290"/>
      <c r="Y10" s="290"/>
    </row>
    <row r="11" spans="1:26" ht="26.25" customHeight="1">
      <c r="A11" s="296"/>
      <c r="B11" s="208"/>
      <c r="C11" s="208"/>
      <c r="D11" s="291"/>
      <c r="E11" s="291"/>
      <c r="F11" s="291"/>
      <c r="G11" s="291"/>
      <c r="H11" s="291"/>
      <c r="I11" s="291"/>
      <c r="J11" s="291"/>
      <c r="K11" s="291" t="s">
        <v>143</v>
      </c>
      <c r="L11" s="291"/>
      <c r="M11" s="291"/>
      <c r="N11" s="292"/>
      <c r="O11" s="293"/>
      <c r="P11" s="293"/>
      <c r="Q11" s="293"/>
      <c r="R11" s="293"/>
      <c r="S11" s="293"/>
      <c r="T11" s="294"/>
      <c r="U11" s="300" t="s">
        <v>141</v>
      </c>
      <c r="V11" s="300"/>
      <c r="W11" s="300"/>
      <c r="X11" s="300"/>
      <c r="Y11" s="300"/>
    </row>
    <row r="12" spans="1:26" ht="26.25" customHeight="1">
      <c r="A12" s="296"/>
      <c r="B12" s="208"/>
      <c r="C12" s="208"/>
      <c r="D12" s="291"/>
      <c r="E12" s="291"/>
      <c r="F12" s="291"/>
      <c r="G12" s="291"/>
      <c r="H12" s="291"/>
      <c r="I12" s="291"/>
      <c r="J12" s="291"/>
      <c r="K12" s="291" t="s">
        <v>144</v>
      </c>
      <c r="L12" s="291"/>
      <c r="M12" s="291"/>
      <c r="N12" s="292"/>
      <c r="O12" s="293"/>
      <c r="P12" s="293"/>
      <c r="Q12" s="293"/>
      <c r="R12" s="293"/>
      <c r="S12" s="293"/>
      <c r="T12" s="294"/>
      <c r="U12" s="301" t="s">
        <v>142</v>
      </c>
      <c r="V12" s="300"/>
      <c r="W12" s="300"/>
      <c r="X12" s="300"/>
      <c r="Y12" s="300"/>
    </row>
    <row r="13" spans="1:26" ht="26.25" customHeight="1">
      <c r="A13" s="296"/>
      <c r="B13" s="208"/>
      <c r="C13" s="208"/>
      <c r="D13" s="291"/>
      <c r="E13" s="291"/>
      <c r="F13" s="291"/>
      <c r="G13" s="291"/>
      <c r="H13" s="291"/>
      <c r="I13" s="291"/>
      <c r="J13" s="291"/>
      <c r="K13" s="291" t="s">
        <v>144</v>
      </c>
      <c r="L13" s="291"/>
      <c r="M13" s="291"/>
      <c r="N13" s="292"/>
      <c r="O13" s="293"/>
      <c r="P13" s="293"/>
      <c r="Q13" s="293"/>
      <c r="R13" s="293"/>
      <c r="S13" s="293"/>
      <c r="T13" s="294"/>
      <c r="U13" s="302" t="s">
        <v>150</v>
      </c>
      <c r="V13" s="303"/>
      <c r="W13" s="303"/>
      <c r="X13" s="303"/>
      <c r="Y13" s="304"/>
    </row>
    <row r="14" spans="1:26" ht="26.25" customHeight="1">
      <c r="A14" s="296"/>
      <c r="B14" s="208"/>
      <c r="C14" s="208"/>
      <c r="D14" s="291"/>
      <c r="E14" s="291"/>
      <c r="F14" s="291"/>
      <c r="G14" s="291"/>
      <c r="H14" s="291"/>
      <c r="I14" s="291"/>
      <c r="J14" s="291"/>
      <c r="K14" s="291"/>
      <c r="L14" s="291"/>
      <c r="M14" s="291"/>
      <c r="N14" s="292"/>
      <c r="O14" s="293"/>
      <c r="P14" s="293"/>
      <c r="Q14" s="293"/>
      <c r="R14" s="293"/>
      <c r="S14" s="293"/>
      <c r="T14" s="294"/>
      <c r="U14" s="302" t="s">
        <v>142</v>
      </c>
      <c r="V14" s="303"/>
      <c r="W14" s="303"/>
      <c r="X14" s="303"/>
      <c r="Y14" s="304"/>
    </row>
    <row r="15" spans="1:26" ht="26.25" customHeight="1">
      <c r="A15" s="296"/>
      <c r="B15" s="208"/>
      <c r="C15" s="208"/>
      <c r="D15" s="291"/>
      <c r="E15" s="291"/>
      <c r="F15" s="291"/>
      <c r="G15" s="291"/>
      <c r="H15" s="291"/>
      <c r="I15" s="291"/>
      <c r="J15" s="291"/>
      <c r="K15" s="291"/>
      <c r="L15" s="291"/>
      <c r="M15" s="291"/>
      <c r="N15" s="292"/>
      <c r="O15" s="293"/>
      <c r="P15" s="293"/>
      <c r="Q15" s="293"/>
      <c r="R15" s="293"/>
      <c r="S15" s="293"/>
      <c r="T15" s="294"/>
      <c r="U15" s="302" t="s">
        <v>150</v>
      </c>
      <c r="V15" s="303"/>
      <c r="W15" s="303"/>
      <c r="X15" s="303"/>
      <c r="Y15" s="304"/>
    </row>
    <row r="16" spans="1:26" ht="26.25" customHeight="1">
      <c r="A16" s="296"/>
      <c r="B16" s="208"/>
      <c r="C16" s="208"/>
      <c r="D16" s="291"/>
      <c r="E16" s="291"/>
      <c r="F16" s="291"/>
      <c r="G16" s="291"/>
      <c r="H16" s="291"/>
      <c r="I16" s="291"/>
      <c r="J16" s="291"/>
      <c r="K16" s="291"/>
      <c r="L16" s="291"/>
      <c r="M16" s="291"/>
      <c r="N16" s="292"/>
      <c r="O16" s="293"/>
      <c r="P16" s="293"/>
      <c r="Q16" s="293"/>
      <c r="R16" s="293"/>
      <c r="S16" s="293"/>
      <c r="T16" s="294"/>
      <c r="U16" s="301" t="s">
        <v>142</v>
      </c>
      <c r="V16" s="300"/>
      <c r="W16" s="300"/>
      <c r="X16" s="300"/>
      <c r="Y16" s="300"/>
    </row>
    <row r="17" spans="1:25" ht="26.25" customHeight="1">
      <c r="A17" s="296"/>
      <c r="B17" s="208"/>
      <c r="C17" s="208"/>
      <c r="D17" s="291"/>
      <c r="E17" s="291"/>
      <c r="F17" s="291"/>
      <c r="G17" s="291"/>
      <c r="H17" s="291"/>
      <c r="I17" s="291"/>
      <c r="J17" s="291"/>
      <c r="K17" s="291"/>
      <c r="L17" s="291"/>
      <c r="M17" s="291"/>
      <c r="N17" s="292"/>
      <c r="O17" s="293"/>
      <c r="P17" s="293"/>
      <c r="Q17" s="293"/>
      <c r="R17" s="293"/>
      <c r="S17" s="293"/>
      <c r="T17" s="294"/>
      <c r="U17" s="302" t="s">
        <v>150</v>
      </c>
      <c r="V17" s="303"/>
      <c r="W17" s="303"/>
      <c r="X17" s="303"/>
      <c r="Y17" s="304"/>
    </row>
    <row r="18" spans="1:25" ht="42" customHeight="1">
      <c r="A18" s="314" t="s">
        <v>153</v>
      </c>
      <c r="B18" s="315"/>
      <c r="C18" s="315"/>
      <c r="D18" s="316"/>
      <c r="E18" s="316"/>
      <c r="F18" s="316"/>
      <c r="G18" s="316"/>
      <c r="H18" s="316"/>
      <c r="I18" s="316"/>
      <c r="J18" s="316"/>
      <c r="K18" s="316"/>
      <c r="L18" s="316"/>
      <c r="M18" s="316"/>
      <c r="N18" s="316"/>
      <c r="O18" s="316"/>
      <c r="P18" s="316"/>
      <c r="Q18" s="316"/>
      <c r="R18" s="316"/>
      <c r="S18" s="316"/>
      <c r="T18" s="316"/>
      <c r="U18" s="316"/>
      <c r="V18" s="316"/>
      <c r="W18" s="316"/>
      <c r="X18" s="316"/>
      <c r="Y18" s="316"/>
    </row>
    <row r="19" spans="1:25" ht="16.5" customHeight="1">
      <c r="A19" s="317" t="s">
        <v>146</v>
      </c>
      <c r="B19" s="317"/>
      <c r="C19" s="317"/>
      <c r="D19" s="317"/>
      <c r="E19" s="317"/>
      <c r="F19" s="317"/>
      <c r="G19" s="317"/>
      <c r="H19" s="317"/>
      <c r="I19" s="317"/>
      <c r="J19" s="317"/>
      <c r="K19" s="317"/>
      <c r="L19" s="317"/>
      <c r="M19" s="317"/>
      <c r="N19" s="317"/>
      <c r="O19" s="317"/>
      <c r="P19" s="317"/>
      <c r="Q19" s="317"/>
      <c r="R19" s="317"/>
      <c r="S19" s="317"/>
      <c r="T19" s="317"/>
      <c r="U19" s="317"/>
      <c r="V19" s="317"/>
      <c r="W19" s="317"/>
      <c r="X19" s="317"/>
      <c r="Y19" s="317"/>
    </row>
    <row r="20" spans="1:25" ht="26.25" customHeight="1">
      <c r="A20" s="306" t="s">
        <v>168</v>
      </c>
      <c r="B20" s="307"/>
      <c r="C20" s="307"/>
      <c r="D20" s="307"/>
      <c r="E20" s="307"/>
      <c r="F20" s="307"/>
      <c r="G20" s="307"/>
      <c r="H20" s="307"/>
      <c r="I20" s="307"/>
      <c r="J20" s="307"/>
      <c r="K20" s="307"/>
      <c r="L20" s="307"/>
      <c r="M20" s="307"/>
      <c r="N20" s="307"/>
      <c r="O20" s="307"/>
      <c r="P20" s="307"/>
      <c r="Q20" s="307"/>
      <c r="R20" s="307"/>
      <c r="S20" s="307"/>
      <c r="T20" s="307"/>
      <c r="U20" s="307"/>
      <c r="V20" s="307"/>
      <c r="W20" s="307"/>
      <c r="X20" s="307"/>
      <c r="Y20" s="307"/>
    </row>
    <row r="21" spans="1:25" ht="38.25" customHeight="1">
      <c r="A21" s="308"/>
      <c r="B21" s="308"/>
      <c r="C21" s="308"/>
      <c r="D21" s="308"/>
      <c r="E21" s="308"/>
      <c r="F21" s="308"/>
      <c r="G21" s="308"/>
      <c r="H21" s="308"/>
      <c r="I21" s="308"/>
      <c r="J21" s="308"/>
      <c r="K21" s="308"/>
      <c r="L21" s="308"/>
      <c r="M21" s="308"/>
      <c r="N21" s="308"/>
      <c r="O21" s="308"/>
      <c r="P21" s="308"/>
      <c r="Q21" s="308"/>
      <c r="R21" s="308"/>
      <c r="S21" s="308"/>
      <c r="T21" s="308"/>
      <c r="U21" s="308"/>
      <c r="V21" s="308"/>
      <c r="W21" s="308"/>
      <c r="X21" s="308"/>
      <c r="Y21" s="308"/>
    </row>
    <row r="22" spans="1:25" ht="9.75" customHeight="1">
      <c r="A22" s="216"/>
      <c r="B22" s="216"/>
      <c r="C22" s="216"/>
      <c r="D22" s="216"/>
      <c r="E22" s="216"/>
      <c r="F22" s="216"/>
      <c r="G22" s="216"/>
      <c r="H22" s="216"/>
      <c r="I22" s="216"/>
      <c r="J22" s="216"/>
      <c r="K22" s="216"/>
      <c r="L22" s="216"/>
      <c r="M22" s="216"/>
      <c r="N22" s="216"/>
      <c r="O22" s="216"/>
      <c r="P22" s="216"/>
      <c r="Q22" s="216"/>
      <c r="R22" s="216"/>
      <c r="S22" s="216"/>
      <c r="T22" s="216"/>
      <c r="U22" s="216"/>
      <c r="V22" s="216"/>
      <c r="W22" s="216"/>
      <c r="X22" s="216"/>
      <c r="Y22" s="216"/>
    </row>
    <row r="23" spans="1:25" ht="39" customHeight="1">
      <c r="A23" s="219" t="s">
        <v>147</v>
      </c>
      <c r="B23" s="305"/>
      <c r="C23" s="305"/>
      <c r="D23" s="305"/>
      <c r="E23" s="305"/>
      <c r="F23" s="305"/>
      <c r="G23" s="305"/>
      <c r="H23" s="305"/>
      <c r="I23" s="305"/>
      <c r="J23" s="305"/>
      <c r="K23" s="305"/>
      <c r="L23" s="305"/>
      <c r="M23" s="305"/>
      <c r="N23" s="305"/>
      <c r="O23" s="305"/>
      <c r="P23" s="305"/>
      <c r="Q23" s="305"/>
      <c r="R23" s="305"/>
      <c r="S23" s="305"/>
      <c r="T23" s="305"/>
      <c r="U23" s="305"/>
      <c r="V23" s="305"/>
      <c r="W23" s="305"/>
      <c r="X23" s="305"/>
      <c r="Y23" s="305"/>
    </row>
    <row r="24" spans="1:25" ht="39" customHeight="1">
      <c r="A24" s="219" t="s">
        <v>148</v>
      </c>
      <c r="B24" s="305"/>
      <c r="C24" s="305"/>
      <c r="D24" s="305"/>
      <c r="E24" s="305"/>
      <c r="F24" s="305"/>
      <c r="G24" s="305"/>
      <c r="H24" s="305"/>
      <c r="I24" s="305"/>
      <c r="J24" s="305"/>
      <c r="K24" s="305"/>
      <c r="L24" s="305"/>
      <c r="M24" s="305"/>
      <c r="N24" s="305"/>
      <c r="O24" s="305"/>
      <c r="P24" s="305"/>
      <c r="Q24" s="305"/>
      <c r="R24" s="305"/>
      <c r="S24" s="305"/>
      <c r="T24" s="305"/>
      <c r="U24" s="305"/>
      <c r="V24" s="305"/>
      <c r="W24" s="305"/>
      <c r="X24" s="305"/>
      <c r="Y24" s="305"/>
    </row>
    <row r="25" spans="1:25" ht="41.25" customHeight="1">
      <c r="A25" s="220" t="s">
        <v>149</v>
      </c>
      <c r="B25" s="305"/>
      <c r="C25" s="305"/>
      <c r="D25" s="305"/>
      <c r="E25" s="305"/>
      <c r="F25" s="305"/>
      <c r="G25" s="305"/>
      <c r="H25" s="305"/>
      <c r="I25" s="305"/>
      <c r="J25" s="305"/>
      <c r="K25" s="305"/>
      <c r="L25" s="305"/>
      <c r="M25" s="305"/>
      <c r="N25" s="305"/>
      <c r="O25" s="305"/>
      <c r="P25" s="305"/>
      <c r="Q25" s="305"/>
      <c r="R25" s="305"/>
      <c r="S25" s="305"/>
      <c r="T25" s="305"/>
      <c r="U25" s="305"/>
      <c r="V25" s="305"/>
      <c r="W25" s="305"/>
      <c r="X25" s="305"/>
      <c r="Y25" s="305"/>
    </row>
    <row r="26" spans="1:25" ht="41.25" customHeight="1">
      <c r="A26" s="221" t="s">
        <v>223</v>
      </c>
      <c r="B26" s="305"/>
      <c r="C26" s="305"/>
      <c r="D26" s="305"/>
      <c r="E26" s="305"/>
      <c r="F26" s="305"/>
      <c r="G26" s="305"/>
      <c r="H26" s="305"/>
      <c r="I26" s="305"/>
      <c r="J26" s="305"/>
      <c r="K26" s="305"/>
      <c r="L26" s="305"/>
      <c r="M26" s="305"/>
      <c r="N26" s="305"/>
      <c r="O26" s="305"/>
      <c r="P26" s="305"/>
      <c r="Q26" s="305"/>
      <c r="R26" s="305"/>
      <c r="S26" s="305"/>
      <c r="T26" s="305"/>
      <c r="U26" s="305"/>
      <c r="V26" s="305"/>
      <c r="W26" s="305"/>
      <c r="X26" s="305"/>
      <c r="Y26" s="305"/>
    </row>
    <row r="27" spans="1:25" ht="6.75" customHeight="1">
      <c r="A27" s="215"/>
      <c r="B27" s="222"/>
      <c r="C27" s="222"/>
      <c r="D27" s="222"/>
      <c r="E27" s="222"/>
      <c r="F27" s="222"/>
      <c r="G27" s="222"/>
      <c r="H27" s="222"/>
      <c r="I27" s="222"/>
      <c r="J27" s="222"/>
      <c r="K27" s="222"/>
      <c r="L27" s="222"/>
      <c r="M27" s="222"/>
      <c r="N27" s="222"/>
      <c r="O27" s="222"/>
      <c r="P27" s="222"/>
      <c r="Q27" s="222"/>
      <c r="R27" s="222"/>
      <c r="S27" s="222"/>
      <c r="T27" s="222"/>
      <c r="U27" s="222"/>
      <c r="V27" s="222"/>
      <c r="W27" s="222"/>
      <c r="X27" s="222"/>
      <c r="Y27" s="222"/>
    </row>
    <row r="28" spans="1:25" ht="19.5" customHeight="1">
      <c r="A28" s="298" t="s">
        <v>166</v>
      </c>
      <c r="B28" s="298"/>
      <c r="C28" s="298"/>
      <c r="D28" s="298"/>
      <c r="E28" s="298"/>
      <c r="F28" s="321" t="s">
        <v>167</v>
      </c>
      <c r="G28" s="322"/>
      <c r="H28" s="322"/>
      <c r="I28" s="322"/>
      <c r="J28" s="322"/>
      <c r="K28" s="322"/>
      <c r="L28" s="322"/>
      <c r="M28" s="322"/>
      <c r="N28" s="322"/>
      <c r="O28" s="322"/>
      <c r="P28" s="322"/>
      <c r="Q28" s="322"/>
      <c r="R28" s="322"/>
      <c r="S28" s="322"/>
      <c r="T28" s="322"/>
      <c r="U28" s="322"/>
      <c r="V28" s="322"/>
      <c r="W28" s="322"/>
      <c r="X28" s="322"/>
      <c r="Y28" s="323"/>
    </row>
    <row r="29" spans="1:25" ht="24" customHeight="1">
      <c r="A29" s="223"/>
      <c r="B29" s="320" t="s">
        <v>181</v>
      </c>
      <c r="C29" s="320"/>
      <c r="D29" s="320"/>
      <c r="E29" s="320"/>
      <c r="F29" s="320"/>
      <c r="G29" s="320"/>
      <c r="H29" s="320"/>
      <c r="I29" s="320"/>
      <c r="J29" s="320"/>
      <c r="K29" s="320"/>
      <c r="L29" s="320"/>
      <c r="M29" s="320"/>
      <c r="N29" s="320"/>
      <c r="O29" s="320"/>
      <c r="P29" s="320"/>
      <c r="Q29" s="320"/>
      <c r="R29" s="320"/>
      <c r="S29" s="320"/>
      <c r="T29" s="320"/>
      <c r="U29" s="320"/>
      <c r="V29" s="320"/>
      <c r="W29" s="320"/>
      <c r="X29" s="320"/>
      <c r="Y29" s="320"/>
    </row>
    <row r="30" spans="1:25" ht="40.5" customHeight="1">
      <c r="A30" s="224"/>
      <c r="B30" s="320" t="s">
        <v>200</v>
      </c>
      <c r="C30" s="320"/>
      <c r="D30" s="320"/>
      <c r="E30" s="320"/>
      <c r="F30" s="320"/>
      <c r="G30" s="320"/>
      <c r="H30" s="320"/>
      <c r="I30" s="320"/>
      <c r="J30" s="320"/>
      <c r="K30" s="320"/>
      <c r="L30" s="320"/>
      <c r="M30" s="320"/>
      <c r="N30" s="320"/>
      <c r="O30" s="320"/>
      <c r="P30" s="320"/>
      <c r="Q30" s="320"/>
      <c r="R30" s="320"/>
      <c r="S30" s="320"/>
      <c r="T30" s="320"/>
      <c r="U30" s="320"/>
      <c r="V30" s="320"/>
      <c r="W30" s="320"/>
      <c r="X30" s="320"/>
      <c r="Y30" s="320"/>
    </row>
    <row r="31" spans="1:25" ht="9.75" customHeight="1">
      <c r="A31" s="225"/>
      <c r="B31" s="216"/>
      <c r="C31" s="216"/>
      <c r="D31" s="216"/>
      <c r="E31" s="216"/>
      <c r="F31" s="216"/>
      <c r="G31" s="216"/>
      <c r="H31" s="216"/>
      <c r="I31" s="216"/>
      <c r="J31" s="216"/>
      <c r="K31" s="216"/>
      <c r="L31" s="216"/>
      <c r="M31" s="216"/>
      <c r="N31" s="216"/>
      <c r="O31" s="216"/>
      <c r="P31" s="216"/>
      <c r="Q31" s="216"/>
      <c r="R31" s="216"/>
      <c r="S31" s="216"/>
      <c r="T31" s="216"/>
      <c r="U31" s="216"/>
      <c r="V31" s="216"/>
      <c r="W31" s="216"/>
      <c r="X31" s="216"/>
      <c r="Y31" s="216"/>
    </row>
    <row r="32" spans="1:25" ht="30.75" customHeight="1">
      <c r="A32" s="313" t="s">
        <v>205</v>
      </c>
      <c r="B32" s="307"/>
      <c r="C32" s="307"/>
      <c r="D32" s="307"/>
      <c r="E32" s="307"/>
      <c r="F32" s="307"/>
      <c r="G32" s="307"/>
      <c r="H32" s="307"/>
      <c r="I32" s="307"/>
      <c r="J32" s="307"/>
      <c r="K32" s="307"/>
      <c r="L32" s="307"/>
      <c r="M32" s="307"/>
      <c r="N32" s="307"/>
      <c r="O32" s="307"/>
      <c r="P32" s="307"/>
      <c r="Q32" s="307"/>
      <c r="R32" s="307"/>
      <c r="S32" s="307"/>
      <c r="T32" s="307"/>
      <c r="U32" s="307"/>
      <c r="V32" s="307"/>
      <c r="W32" s="307"/>
      <c r="X32" s="307"/>
      <c r="Y32" s="307"/>
    </row>
    <row r="33" spans="1:26" ht="165.75" customHeight="1">
      <c r="A33" s="287"/>
      <c r="B33" s="287"/>
      <c r="C33" s="287"/>
      <c r="D33" s="287"/>
      <c r="E33" s="287"/>
      <c r="F33" s="287"/>
      <c r="G33" s="287"/>
      <c r="H33" s="287"/>
      <c r="I33" s="287"/>
      <c r="J33" s="287"/>
      <c r="K33" s="287"/>
      <c r="L33" s="287"/>
      <c r="M33" s="287"/>
      <c r="N33" s="287"/>
      <c r="O33" s="287"/>
      <c r="P33" s="287"/>
      <c r="Q33" s="287"/>
      <c r="R33" s="287"/>
      <c r="S33" s="287"/>
      <c r="T33" s="287"/>
      <c r="U33" s="287"/>
      <c r="V33" s="287"/>
      <c r="W33" s="287"/>
      <c r="X33" s="287"/>
      <c r="Y33" s="287"/>
    </row>
    <row r="34" spans="1:26">
      <c r="A34" s="226"/>
      <c r="B34" s="226"/>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9"/>
    </row>
    <row r="35" spans="1:26" ht="33.75" customHeight="1">
      <c r="A35" s="313" t="s">
        <v>204</v>
      </c>
      <c r="B35" s="313"/>
      <c r="C35" s="313"/>
      <c r="D35" s="313"/>
      <c r="E35" s="313"/>
      <c r="F35" s="313"/>
      <c r="G35" s="313"/>
      <c r="H35" s="313"/>
      <c r="I35" s="313"/>
      <c r="J35" s="313"/>
      <c r="K35" s="313"/>
      <c r="L35" s="313"/>
      <c r="M35" s="313"/>
      <c r="N35" s="313"/>
      <c r="O35" s="313"/>
      <c r="P35" s="313"/>
      <c r="Q35" s="313"/>
      <c r="R35" s="313"/>
      <c r="S35" s="313"/>
      <c r="T35" s="313"/>
      <c r="U35" s="313"/>
      <c r="V35" s="313"/>
      <c r="W35" s="313"/>
      <c r="X35" s="313"/>
      <c r="Y35" s="313"/>
    </row>
    <row r="36" spans="1:26" ht="20.25" customHeight="1">
      <c r="A36" s="290" t="s">
        <v>158</v>
      </c>
      <c r="B36" s="290"/>
      <c r="C36" s="300"/>
      <c r="D36" s="300"/>
      <c r="E36" s="300"/>
      <c r="F36" s="300"/>
      <c r="G36" s="300"/>
      <c r="H36" s="300"/>
      <c r="I36" s="300"/>
      <c r="J36" s="300"/>
      <c r="K36" s="290" t="s">
        <v>159</v>
      </c>
      <c r="L36" s="290"/>
      <c r="M36" s="290"/>
      <c r="N36" s="290"/>
      <c r="O36" s="300"/>
      <c r="P36" s="300"/>
      <c r="Q36" s="300"/>
      <c r="R36" s="300"/>
      <c r="S36" s="300"/>
      <c r="T36" s="300"/>
      <c r="U36" s="300"/>
      <c r="V36" s="300"/>
      <c r="W36" s="300"/>
      <c r="X36" s="300"/>
      <c r="Y36" s="300"/>
    </row>
    <row r="37" spans="1:26" ht="51" customHeight="1">
      <c r="A37" s="290" t="s">
        <v>180</v>
      </c>
      <c r="B37" s="290"/>
      <c r="C37" s="301"/>
      <c r="D37" s="301"/>
      <c r="E37" s="301"/>
      <c r="F37" s="301"/>
      <c r="G37" s="301"/>
      <c r="H37" s="301"/>
      <c r="I37" s="301"/>
      <c r="J37" s="301"/>
      <c r="K37" s="301"/>
      <c r="L37" s="301"/>
      <c r="M37" s="301"/>
      <c r="N37" s="301"/>
      <c r="O37" s="301"/>
      <c r="P37" s="301"/>
      <c r="Q37" s="301"/>
      <c r="R37" s="301"/>
      <c r="S37" s="301"/>
      <c r="T37" s="301"/>
      <c r="U37" s="301"/>
      <c r="V37" s="301"/>
      <c r="W37" s="301"/>
      <c r="X37" s="301"/>
      <c r="Y37" s="301"/>
    </row>
    <row r="38" spans="1:26" ht="20.25" customHeight="1">
      <c r="A38" s="290" t="s">
        <v>160</v>
      </c>
      <c r="B38" s="290"/>
      <c r="C38" s="300"/>
      <c r="D38" s="300"/>
      <c r="E38" s="300"/>
      <c r="F38" s="300"/>
      <c r="G38" s="300"/>
      <c r="H38" s="300"/>
      <c r="I38" s="300"/>
      <c r="J38" s="300"/>
      <c r="K38" s="290" t="s">
        <v>165</v>
      </c>
      <c r="L38" s="290"/>
      <c r="M38" s="290"/>
      <c r="N38" s="290"/>
      <c r="O38" s="300"/>
      <c r="P38" s="300"/>
      <c r="Q38" s="300"/>
      <c r="R38" s="300"/>
      <c r="S38" s="300"/>
      <c r="T38" s="300"/>
      <c r="U38" s="300"/>
      <c r="V38" s="300"/>
      <c r="W38" s="300"/>
      <c r="X38" s="300"/>
      <c r="Y38" s="300"/>
    </row>
    <row r="39" spans="1:26" ht="51" customHeight="1">
      <c r="A39" s="290" t="s">
        <v>161</v>
      </c>
      <c r="B39" s="290"/>
      <c r="C39" s="301"/>
      <c r="D39" s="301"/>
      <c r="E39" s="301"/>
      <c r="F39" s="301"/>
      <c r="G39" s="301"/>
      <c r="H39" s="301"/>
      <c r="I39" s="301"/>
      <c r="J39" s="301"/>
      <c r="K39" s="301"/>
      <c r="L39" s="301"/>
      <c r="M39" s="301"/>
      <c r="N39" s="301"/>
      <c r="O39" s="301"/>
      <c r="P39" s="301"/>
      <c r="Q39" s="301"/>
      <c r="R39" s="301"/>
      <c r="S39" s="301"/>
      <c r="T39" s="301"/>
      <c r="U39" s="301"/>
      <c r="V39" s="301"/>
      <c r="W39" s="301"/>
      <c r="X39" s="301"/>
      <c r="Y39" s="301"/>
    </row>
    <row r="40" spans="1:26" ht="20.25" customHeight="1">
      <c r="A40" s="290" t="s">
        <v>163</v>
      </c>
      <c r="B40" s="290"/>
      <c r="C40" s="300"/>
      <c r="D40" s="300"/>
      <c r="E40" s="300"/>
      <c r="F40" s="300"/>
      <c r="G40" s="300"/>
      <c r="H40" s="300"/>
      <c r="I40" s="300"/>
      <c r="J40" s="300"/>
      <c r="K40" s="290" t="s">
        <v>164</v>
      </c>
      <c r="L40" s="290"/>
      <c r="M40" s="290"/>
      <c r="N40" s="290"/>
      <c r="O40" s="300"/>
      <c r="P40" s="300"/>
      <c r="Q40" s="300"/>
      <c r="R40" s="300"/>
      <c r="S40" s="300"/>
      <c r="T40" s="300"/>
      <c r="U40" s="300"/>
      <c r="V40" s="300"/>
      <c r="W40" s="300"/>
      <c r="X40" s="300"/>
      <c r="Y40" s="300"/>
    </row>
    <row r="41" spans="1:26" ht="51" customHeight="1">
      <c r="A41" s="290" t="s">
        <v>162</v>
      </c>
      <c r="B41" s="290"/>
      <c r="C41" s="301"/>
      <c r="D41" s="301"/>
      <c r="E41" s="301"/>
      <c r="F41" s="301"/>
      <c r="G41" s="301"/>
      <c r="H41" s="301"/>
      <c r="I41" s="301"/>
      <c r="J41" s="301"/>
      <c r="K41" s="301"/>
      <c r="L41" s="301"/>
      <c r="M41" s="301"/>
      <c r="N41" s="301"/>
      <c r="O41" s="301"/>
      <c r="P41" s="301"/>
      <c r="Q41" s="301"/>
      <c r="R41" s="301"/>
      <c r="S41" s="301"/>
      <c r="T41" s="301"/>
      <c r="U41" s="301"/>
      <c r="V41" s="301"/>
      <c r="W41" s="301"/>
      <c r="X41" s="301"/>
      <c r="Y41" s="301"/>
    </row>
    <row r="42" spans="1:26">
      <c r="A42" s="324" t="s">
        <v>179</v>
      </c>
      <c r="B42" s="324"/>
      <c r="C42" s="324"/>
      <c r="D42" s="324"/>
      <c r="E42" s="324"/>
      <c r="F42" s="324"/>
      <c r="G42" s="324"/>
      <c r="H42" s="324"/>
      <c r="I42" s="324"/>
      <c r="J42" s="324"/>
      <c r="K42" s="324"/>
      <c r="L42" s="324"/>
      <c r="M42" s="324"/>
      <c r="N42" s="324"/>
      <c r="O42" s="324"/>
      <c r="P42" s="324"/>
      <c r="Q42" s="324"/>
      <c r="R42" s="324"/>
      <c r="S42" s="324"/>
      <c r="T42" s="324"/>
      <c r="U42" s="324"/>
      <c r="V42" s="324"/>
      <c r="W42" s="324"/>
      <c r="X42" s="324"/>
      <c r="Y42" s="324"/>
    </row>
    <row r="44" spans="1:26" ht="45.75" customHeight="1">
      <c r="A44" s="313" t="s">
        <v>206</v>
      </c>
      <c r="B44" s="313"/>
      <c r="C44" s="313"/>
      <c r="D44" s="313"/>
      <c r="E44" s="313"/>
      <c r="F44" s="313"/>
      <c r="G44" s="313"/>
      <c r="H44" s="313"/>
      <c r="I44" s="313"/>
      <c r="J44" s="313"/>
      <c r="K44" s="313"/>
      <c r="L44" s="313"/>
      <c r="M44" s="313"/>
      <c r="N44" s="313"/>
      <c r="O44" s="313"/>
      <c r="P44" s="313"/>
      <c r="Q44" s="313"/>
      <c r="R44" s="313"/>
      <c r="S44" s="313"/>
      <c r="T44" s="313"/>
      <c r="U44" s="313"/>
      <c r="V44" s="313"/>
      <c r="W44" s="313"/>
      <c r="X44" s="313"/>
      <c r="Y44" s="313"/>
    </row>
    <row r="45" spans="1:26" ht="165.75" customHeight="1">
      <c r="A45" s="287"/>
      <c r="B45" s="287"/>
      <c r="C45" s="287"/>
      <c r="D45" s="287"/>
      <c r="E45" s="287"/>
      <c r="F45" s="287"/>
      <c r="G45" s="287"/>
      <c r="H45" s="287"/>
      <c r="I45" s="287"/>
      <c r="J45" s="287"/>
      <c r="K45" s="287"/>
      <c r="L45" s="287"/>
      <c r="M45" s="287"/>
      <c r="N45" s="287"/>
      <c r="O45" s="287"/>
      <c r="P45" s="287"/>
      <c r="Q45" s="287"/>
      <c r="R45" s="287"/>
      <c r="S45" s="287"/>
      <c r="T45" s="287"/>
      <c r="U45" s="287"/>
      <c r="V45" s="287"/>
      <c r="W45" s="287"/>
      <c r="X45" s="287"/>
      <c r="Y45" s="287"/>
    </row>
    <row r="46" spans="1:26" ht="5.25" customHeight="1"/>
    <row r="47" spans="1:26" ht="64.5" customHeight="1">
      <c r="A47" s="318" t="s">
        <v>231</v>
      </c>
      <c r="B47" s="319"/>
      <c r="C47" s="319"/>
      <c r="D47" s="319"/>
      <c r="E47" s="319"/>
      <c r="F47" s="319"/>
      <c r="G47" s="319"/>
      <c r="H47" s="319"/>
      <c r="I47" s="319"/>
      <c r="J47" s="319"/>
      <c r="K47" s="319"/>
      <c r="L47" s="319"/>
      <c r="M47" s="319"/>
      <c r="N47" s="319"/>
      <c r="O47" s="319"/>
      <c r="P47" s="319"/>
      <c r="Q47" s="319"/>
      <c r="R47" s="319"/>
      <c r="S47" s="319"/>
      <c r="T47" s="319"/>
      <c r="U47" s="319"/>
      <c r="V47" s="319"/>
      <c r="W47" s="319"/>
      <c r="X47" s="319"/>
      <c r="Y47" s="319"/>
    </row>
  </sheetData>
  <sheetProtection algorithmName="SHA-512" hashValue="rx3xb1PyTw3v3wu2XNX9uH+JBZRkwp6m+R1LXfBZcr2piOlJv4l61IUOOCtJrxfukWuAAryLcPhEctfqenRw1g==" saltValue="PUl8HYy34LTqdlwQK0TQJQ==" spinCount="100000" sheet="1" scenarios="1"/>
  <mergeCells count="85">
    <mergeCell ref="A47:Y47"/>
    <mergeCell ref="A44:Y44"/>
    <mergeCell ref="B30:Y30"/>
    <mergeCell ref="B29:Y29"/>
    <mergeCell ref="A28:E28"/>
    <mergeCell ref="F28:Y28"/>
    <mergeCell ref="A42:Y42"/>
    <mergeCell ref="A40:B40"/>
    <mergeCell ref="C40:J40"/>
    <mergeCell ref="K40:N40"/>
    <mergeCell ref="O40:Y40"/>
    <mergeCell ref="C41:Y41"/>
    <mergeCell ref="A41:B41"/>
    <mergeCell ref="A39:B39"/>
    <mergeCell ref="C39:Y39"/>
    <mergeCell ref="C37:Y37"/>
    <mergeCell ref="A37:B37"/>
    <mergeCell ref="K36:N36"/>
    <mergeCell ref="A38:B38"/>
    <mergeCell ref="C38:J38"/>
    <mergeCell ref="K38:N38"/>
    <mergeCell ref="O38:Y38"/>
    <mergeCell ref="A1:Y1"/>
    <mergeCell ref="C36:J36"/>
    <mergeCell ref="O36:Y36"/>
    <mergeCell ref="A36:B36"/>
    <mergeCell ref="B26:Y26"/>
    <mergeCell ref="F6:G6"/>
    <mergeCell ref="H6:O6"/>
    <mergeCell ref="Q6:R6"/>
    <mergeCell ref="A32:Y32"/>
    <mergeCell ref="A33:Y33"/>
    <mergeCell ref="A35:Y35"/>
    <mergeCell ref="Q4:T4"/>
    <mergeCell ref="A18:C18"/>
    <mergeCell ref="D18:Y18"/>
    <mergeCell ref="A19:Y19"/>
    <mergeCell ref="D14:J14"/>
    <mergeCell ref="K14:M14"/>
    <mergeCell ref="N14:T14"/>
    <mergeCell ref="U14:Y14"/>
    <mergeCell ref="D17:J17"/>
    <mergeCell ref="K17:M17"/>
    <mergeCell ref="N17:T17"/>
    <mergeCell ref="U17:Y17"/>
    <mergeCell ref="U16:Y16"/>
    <mergeCell ref="D16:J16"/>
    <mergeCell ref="K16:M16"/>
    <mergeCell ref="N16:T16"/>
    <mergeCell ref="D15:J15"/>
    <mergeCell ref="K15:M15"/>
    <mergeCell ref="N15:T15"/>
    <mergeCell ref="U15:Y15"/>
    <mergeCell ref="B23:Y23"/>
    <mergeCell ref="B24:Y24"/>
    <mergeCell ref="B25:Y25"/>
    <mergeCell ref="A20:Y20"/>
    <mergeCell ref="A21:Y21"/>
    <mergeCell ref="N10:T10"/>
    <mergeCell ref="D10:J10"/>
    <mergeCell ref="K10:M10"/>
    <mergeCell ref="U12:Y12"/>
    <mergeCell ref="U13:Y13"/>
    <mergeCell ref="D12:J12"/>
    <mergeCell ref="N12:T12"/>
    <mergeCell ref="D13:J13"/>
    <mergeCell ref="K13:M13"/>
    <mergeCell ref="N13:T13"/>
    <mergeCell ref="K12:M12"/>
    <mergeCell ref="A45:Y45"/>
    <mergeCell ref="A2:C8"/>
    <mergeCell ref="U10:Y10"/>
    <mergeCell ref="D11:J11"/>
    <mergeCell ref="K11:M11"/>
    <mergeCell ref="N11:T11"/>
    <mergeCell ref="U4:Y4"/>
    <mergeCell ref="U3:Y3"/>
    <mergeCell ref="A10:A17"/>
    <mergeCell ref="Q3:T3"/>
    <mergeCell ref="F3:G3"/>
    <mergeCell ref="F4:G4"/>
    <mergeCell ref="H3:O3"/>
    <mergeCell ref="H4:O4"/>
    <mergeCell ref="S6:Y6"/>
    <mergeCell ref="U11:Y11"/>
  </mergeCells>
  <phoneticPr fontId="2"/>
  <dataValidations count="1">
    <dataValidation type="list" allowBlank="1" showInputMessage="1" showErrorMessage="1" sqref="S6:Y6" xr:uid="{9B12C61A-FCBA-42B2-BCB0-162FB581B247}">
      <formula1>"Aターム,Bターム,Cターム"</formula1>
    </dataValidation>
  </dataValidations>
  <pageMargins left="0.7" right="0.7" top="0.75" bottom="0.75" header="0.3" footer="0.3"/>
  <pageSetup paperSize="9" scale="94" orientation="portrait" verticalDpi="0" r:id="rId1"/>
  <rowBreaks count="1" manualBreakCount="1">
    <brk id="31"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228600</xdr:colOff>
                    <xdr:row>28</xdr:row>
                    <xdr:rowOff>0</xdr:rowOff>
                  </from>
                  <to>
                    <xdr:col>1</xdr:col>
                    <xdr:colOff>0</xdr:colOff>
                    <xdr:row>29</xdr:row>
                    <xdr:rowOff>38100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228600</xdr:colOff>
                    <xdr:row>29</xdr:row>
                    <xdr:rowOff>0</xdr:rowOff>
                  </from>
                  <to>
                    <xdr:col>1</xdr:col>
                    <xdr:colOff>0</xdr:colOff>
                    <xdr:row>30</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4023655-C072-45C9-8028-9BBCA384B1BF}">
          <x14:formula1>
            <xm:f>計算・リスト用!$G$2:$G$8</xm:f>
          </x14:formula1>
          <xm:sqref>H6:O6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3D512-190D-44B8-A6A3-CCE592D51413}">
  <sheetPr>
    <tabColor theme="5" tint="0.79998168889431442"/>
  </sheetPr>
  <dimension ref="A1:Z24"/>
  <sheetViews>
    <sheetView view="pageBreakPreview" zoomScale="145" zoomScaleNormal="115" zoomScaleSheetLayoutView="145" zoomScalePageLayoutView="85" workbookViewId="0">
      <selection activeCell="A21" sqref="A21"/>
    </sheetView>
  </sheetViews>
  <sheetFormatPr defaultColWidth="2.875" defaultRowHeight="13.5"/>
  <cols>
    <col min="1" max="1" width="4.75" style="1" customWidth="1"/>
    <col min="2" max="10" width="3.5" style="1" customWidth="1"/>
    <col min="11" max="13" width="3" style="1" customWidth="1"/>
    <col min="14" max="20" width="3.125" style="1" customWidth="1"/>
    <col min="21" max="25" width="3" style="1" customWidth="1"/>
    <col min="26" max="16384" width="2.875" style="1"/>
  </cols>
  <sheetData>
    <row r="1" spans="1:26" ht="29.25" customHeight="1">
      <c r="A1" s="230" t="s">
        <v>154</v>
      </c>
      <c r="B1" s="231"/>
      <c r="C1" s="231"/>
      <c r="D1" s="231"/>
      <c r="E1" s="231"/>
      <c r="F1" s="231"/>
      <c r="G1" s="231"/>
      <c r="H1" s="231"/>
      <c r="I1" s="231"/>
      <c r="J1" s="231"/>
      <c r="K1" s="231"/>
      <c r="L1" s="231"/>
      <c r="M1" s="231"/>
      <c r="N1" s="231"/>
      <c r="O1" s="231"/>
      <c r="P1" s="231"/>
      <c r="Q1" s="231"/>
      <c r="R1" s="231"/>
      <c r="S1" s="231"/>
      <c r="T1" s="231"/>
      <c r="U1" s="231"/>
      <c r="V1" s="231"/>
      <c r="W1" s="231"/>
      <c r="X1" s="231"/>
      <c r="Y1" s="231"/>
    </row>
    <row r="2" spans="1:26">
      <c r="A2" s="107"/>
      <c r="B2" s="107"/>
      <c r="C2" s="107"/>
      <c r="D2" s="108"/>
      <c r="E2" s="42"/>
      <c r="F2" s="42"/>
      <c r="G2" s="42"/>
      <c r="H2" s="42"/>
      <c r="I2" s="42"/>
      <c r="J2" s="42"/>
      <c r="K2" s="42"/>
      <c r="L2" s="42"/>
      <c r="M2" s="42"/>
      <c r="N2" s="42"/>
      <c r="O2" s="42"/>
      <c r="P2" s="42"/>
      <c r="Q2" s="42"/>
      <c r="R2" s="42"/>
      <c r="S2" s="42"/>
      <c r="T2" s="42"/>
      <c r="U2" s="42"/>
      <c r="V2" s="42"/>
      <c r="W2" s="42"/>
      <c r="X2" s="42"/>
      <c r="Y2" s="42"/>
    </row>
    <row r="3" spans="1:26">
      <c r="A3" s="107"/>
      <c r="B3" s="107"/>
      <c r="C3" s="107"/>
      <c r="D3" s="48"/>
      <c r="E3" s="48"/>
      <c r="F3" s="241" t="s">
        <v>151</v>
      </c>
      <c r="G3" s="241"/>
      <c r="H3" s="332">
        <f>'ｴﾝﾄﾘｰｼｰﾄ（全職種共通）'!$H$3</f>
        <v>0</v>
      </c>
      <c r="I3" s="332"/>
      <c r="J3" s="332"/>
      <c r="K3" s="332"/>
      <c r="L3" s="332"/>
      <c r="M3" s="332"/>
      <c r="N3" s="332"/>
      <c r="O3" s="332"/>
      <c r="P3" s="47"/>
      <c r="Q3" s="243" t="s">
        <v>152</v>
      </c>
      <c r="R3" s="243"/>
      <c r="S3" s="243"/>
      <c r="T3" s="243"/>
      <c r="U3" s="244"/>
      <c r="V3" s="244"/>
      <c r="W3" s="244"/>
      <c r="X3" s="244"/>
      <c r="Y3" s="244"/>
    </row>
    <row r="4" spans="1:26" ht="24.75" customHeight="1">
      <c r="A4" s="107"/>
      <c r="B4" s="107"/>
      <c r="C4" s="107"/>
      <c r="D4" s="48"/>
      <c r="E4" s="48"/>
      <c r="F4" s="241" t="s">
        <v>2</v>
      </c>
      <c r="G4" s="241"/>
      <c r="H4" s="334">
        <f>'ｴﾝﾄﾘｰｼｰﾄ（全職種共通）'!$H$4</f>
        <v>0</v>
      </c>
      <c r="I4" s="332"/>
      <c r="J4" s="332"/>
      <c r="K4" s="332"/>
      <c r="L4" s="332"/>
      <c r="M4" s="332"/>
      <c r="N4" s="332"/>
      <c r="O4" s="332"/>
      <c r="P4" s="47"/>
      <c r="Q4" s="243" t="s">
        <v>152</v>
      </c>
      <c r="R4" s="243"/>
      <c r="S4" s="243"/>
      <c r="T4" s="243"/>
      <c r="U4" s="244"/>
      <c r="V4" s="244"/>
      <c r="W4" s="244"/>
      <c r="X4" s="244"/>
      <c r="Y4" s="244"/>
    </row>
    <row r="5" spans="1:26" ht="15" customHeight="1">
      <c r="A5" s="107"/>
      <c r="B5" s="107"/>
      <c r="C5" s="107"/>
      <c r="D5" s="48"/>
      <c r="E5" s="48"/>
      <c r="F5" s="49"/>
      <c r="G5" s="49"/>
      <c r="H5" s="50"/>
      <c r="I5" s="50"/>
      <c r="J5" s="50"/>
      <c r="K5" s="50"/>
      <c r="L5" s="50"/>
      <c r="M5" s="50"/>
      <c r="N5" s="50"/>
      <c r="O5" s="50"/>
      <c r="P5" s="47"/>
      <c r="Q5" s="51"/>
      <c r="R5" s="51"/>
      <c r="S5" s="51"/>
      <c r="T5" s="51"/>
      <c r="U5" s="50"/>
      <c r="V5" s="50"/>
      <c r="W5" s="50"/>
      <c r="X5" s="50"/>
      <c r="Y5" s="50"/>
    </row>
    <row r="6" spans="1:26" ht="25.5" customHeight="1">
      <c r="A6" s="107"/>
      <c r="B6" s="107"/>
      <c r="C6" s="107"/>
      <c r="D6" s="48"/>
      <c r="E6" s="48"/>
      <c r="F6" s="245" t="s">
        <v>155</v>
      </c>
      <c r="G6" s="245"/>
      <c r="H6" s="332">
        <f>'ｴﾝﾄﾘｰｼｰﾄ（全職種共通）'!$H$6</f>
        <v>0</v>
      </c>
      <c r="I6" s="332"/>
      <c r="J6" s="332"/>
      <c r="K6" s="332"/>
      <c r="L6" s="332"/>
      <c r="M6" s="332"/>
      <c r="N6" s="332"/>
      <c r="O6" s="332"/>
      <c r="P6" s="47"/>
      <c r="Q6" s="246" t="s">
        <v>156</v>
      </c>
      <c r="R6" s="245"/>
      <c r="S6" s="332">
        <f>'ｴﾝﾄﾘｰｼｰﾄ（全職種共通）'!$S$6</f>
        <v>0</v>
      </c>
      <c r="T6" s="332"/>
      <c r="U6" s="332"/>
      <c r="V6" s="332"/>
      <c r="W6" s="332"/>
      <c r="X6" s="332"/>
      <c r="Y6" s="332"/>
      <c r="Z6" s="44"/>
    </row>
    <row r="7" spans="1:26" ht="15" customHeight="1">
      <c r="A7" s="107"/>
      <c r="B7" s="107"/>
      <c r="C7" s="107"/>
      <c r="D7" s="48"/>
      <c r="E7" s="48"/>
      <c r="F7" s="52"/>
      <c r="G7" s="52"/>
      <c r="H7" s="50"/>
      <c r="I7" s="50"/>
      <c r="J7" s="50"/>
      <c r="K7" s="50"/>
      <c r="L7" s="50"/>
      <c r="M7" s="50"/>
      <c r="N7" s="50"/>
      <c r="O7" s="50"/>
      <c r="P7" s="47"/>
      <c r="Q7" s="51"/>
      <c r="R7" s="51"/>
      <c r="S7" s="51"/>
      <c r="T7" s="51"/>
      <c r="U7" s="50"/>
      <c r="V7" s="50"/>
      <c r="W7" s="50"/>
      <c r="X7" s="50"/>
      <c r="Y7" s="50"/>
    </row>
    <row r="8" spans="1:26" ht="15" customHeight="1">
      <c r="A8" s="107"/>
      <c r="B8" s="107"/>
      <c r="C8" s="107"/>
      <c r="D8" s="48"/>
      <c r="E8" s="48"/>
      <c r="F8" s="52"/>
      <c r="G8" s="52"/>
      <c r="H8" s="50"/>
      <c r="I8" s="50"/>
      <c r="J8" s="50"/>
      <c r="K8" s="50"/>
      <c r="L8" s="50"/>
      <c r="M8" s="50"/>
      <c r="N8" s="50"/>
      <c r="O8" s="53"/>
      <c r="P8" s="47"/>
      <c r="Q8" s="53" t="s">
        <v>157</v>
      </c>
      <c r="R8" s="47"/>
      <c r="S8" s="51"/>
      <c r="T8" s="51"/>
      <c r="U8" s="50"/>
      <c r="V8" s="50"/>
      <c r="W8" s="50"/>
      <c r="X8" s="50"/>
      <c r="Y8" s="50"/>
    </row>
    <row r="9" spans="1:26" ht="51" customHeight="1" thickBot="1">
      <c r="A9" s="333" t="s">
        <v>186</v>
      </c>
      <c r="B9" s="333"/>
      <c r="C9" s="333"/>
      <c r="D9" s="333"/>
      <c r="E9" s="333"/>
      <c r="F9" s="333"/>
      <c r="G9" s="333"/>
      <c r="H9" s="333"/>
      <c r="I9" s="333"/>
      <c r="J9" s="333"/>
      <c r="K9" s="333"/>
      <c r="L9" s="333"/>
      <c r="M9" s="333"/>
      <c r="N9" s="333"/>
      <c r="O9" s="333"/>
      <c r="P9" s="333"/>
      <c r="Q9" s="333"/>
      <c r="R9" s="333"/>
      <c r="S9" s="333"/>
      <c r="T9" s="333"/>
      <c r="U9" s="333"/>
      <c r="V9" s="333"/>
      <c r="W9" s="333"/>
      <c r="X9" s="333"/>
      <c r="Y9" s="333"/>
    </row>
    <row r="10" spans="1:26" ht="37.5" customHeight="1" thickTop="1">
      <c r="A10" s="328" t="s">
        <v>134</v>
      </c>
      <c r="B10" s="329"/>
      <c r="C10" s="329"/>
      <c r="D10" s="330" t="s">
        <v>188</v>
      </c>
      <c r="E10" s="330"/>
      <c r="F10" s="330"/>
      <c r="G10" s="330"/>
      <c r="H10" s="330"/>
      <c r="I10" s="330"/>
      <c r="J10" s="330"/>
      <c r="K10" s="330"/>
      <c r="L10" s="330"/>
      <c r="M10" s="330"/>
      <c r="N10" s="330"/>
      <c r="O10" s="330"/>
      <c r="P10" s="330"/>
      <c r="Q10" s="330"/>
      <c r="R10" s="330"/>
      <c r="S10" s="330"/>
      <c r="T10" s="330"/>
      <c r="U10" s="330"/>
      <c r="V10" s="330"/>
      <c r="W10" s="330"/>
      <c r="X10" s="330"/>
      <c r="Y10" s="331"/>
    </row>
    <row r="11" spans="1:26" ht="45" customHeight="1">
      <c r="A11" s="109"/>
      <c r="B11" s="278" t="s">
        <v>192</v>
      </c>
      <c r="C11" s="278"/>
      <c r="D11" s="278"/>
      <c r="E11" s="278"/>
      <c r="F11" s="278"/>
      <c r="G11" s="278"/>
      <c r="H11" s="278"/>
      <c r="I11" s="278"/>
      <c r="J11" s="278"/>
      <c r="K11" s="278"/>
      <c r="L11" s="278"/>
      <c r="M11" s="278"/>
      <c r="N11" s="278"/>
      <c r="O11" s="278"/>
      <c r="P11" s="278"/>
      <c r="Q11" s="278"/>
      <c r="R11" s="278"/>
      <c r="S11" s="278"/>
      <c r="T11" s="278"/>
      <c r="U11" s="278"/>
      <c r="V11" s="278"/>
      <c r="W11" s="278"/>
      <c r="X11" s="278"/>
      <c r="Y11" s="325"/>
    </row>
    <row r="12" spans="1:26" ht="45" customHeight="1">
      <c r="A12" s="109"/>
      <c r="B12" s="278" t="s">
        <v>195</v>
      </c>
      <c r="C12" s="278"/>
      <c r="D12" s="278"/>
      <c r="E12" s="278"/>
      <c r="F12" s="278"/>
      <c r="G12" s="278"/>
      <c r="H12" s="278"/>
      <c r="I12" s="278"/>
      <c r="J12" s="278"/>
      <c r="K12" s="278"/>
      <c r="L12" s="278"/>
      <c r="M12" s="278"/>
      <c r="N12" s="278"/>
      <c r="O12" s="278"/>
      <c r="P12" s="278"/>
      <c r="Q12" s="278"/>
      <c r="R12" s="278"/>
      <c r="S12" s="278"/>
      <c r="T12" s="278"/>
      <c r="U12" s="278"/>
      <c r="V12" s="278"/>
      <c r="W12" s="278"/>
      <c r="X12" s="278"/>
      <c r="Y12" s="325"/>
    </row>
    <row r="13" spans="1:26" ht="45" customHeight="1" thickBot="1">
      <c r="A13" s="110"/>
      <c r="B13" s="326" t="s">
        <v>237</v>
      </c>
      <c r="C13" s="326"/>
      <c r="D13" s="326"/>
      <c r="E13" s="326"/>
      <c r="F13" s="326"/>
      <c r="G13" s="326"/>
      <c r="H13" s="326"/>
      <c r="I13" s="326"/>
      <c r="J13" s="326"/>
      <c r="K13" s="326"/>
      <c r="L13" s="326"/>
      <c r="M13" s="326"/>
      <c r="N13" s="326"/>
      <c r="O13" s="326"/>
      <c r="P13" s="326"/>
      <c r="Q13" s="326"/>
      <c r="R13" s="326"/>
      <c r="S13" s="326"/>
      <c r="T13" s="326"/>
      <c r="U13" s="326"/>
      <c r="V13" s="326"/>
      <c r="W13" s="326"/>
      <c r="X13" s="326"/>
      <c r="Y13" s="327"/>
    </row>
    <row r="14" spans="1:26" ht="22.5" customHeight="1" thickTop="1" thickBot="1">
      <c r="A14" s="43"/>
      <c r="B14" s="42"/>
      <c r="C14" s="42"/>
      <c r="D14" s="42"/>
      <c r="E14" s="42"/>
      <c r="F14" s="42"/>
      <c r="G14" s="42"/>
      <c r="H14" s="42"/>
      <c r="I14" s="42"/>
      <c r="J14" s="42"/>
      <c r="K14" s="42"/>
      <c r="L14" s="42"/>
      <c r="M14" s="42"/>
      <c r="N14" s="42"/>
      <c r="O14" s="42"/>
      <c r="P14" s="42"/>
      <c r="Q14" s="42"/>
      <c r="R14" s="42"/>
      <c r="S14" s="42"/>
      <c r="T14" s="42"/>
      <c r="U14" s="42"/>
      <c r="V14" s="42"/>
      <c r="W14" s="42"/>
      <c r="X14" s="42"/>
      <c r="Y14" s="42"/>
    </row>
    <row r="15" spans="1:26" ht="37.5" customHeight="1" thickTop="1">
      <c r="A15" s="328" t="s">
        <v>189</v>
      </c>
      <c r="B15" s="329"/>
      <c r="C15" s="329"/>
      <c r="D15" s="330" t="s">
        <v>190</v>
      </c>
      <c r="E15" s="330"/>
      <c r="F15" s="330"/>
      <c r="G15" s="330"/>
      <c r="H15" s="330"/>
      <c r="I15" s="330"/>
      <c r="J15" s="330"/>
      <c r="K15" s="330"/>
      <c r="L15" s="330"/>
      <c r="M15" s="330"/>
      <c r="N15" s="330"/>
      <c r="O15" s="330"/>
      <c r="P15" s="330"/>
      <c r="Q15" s="330"/>
      <c r="R15" s="330"/>
      <c r="S15" s="330"/>
      <c r="T15" s="330"/>
      <c r="U15" s="330"/>
      <c r="V15" s="330"/>
      <c r="W15" s="330"/>
      <c r="X15" s="330"/>
      <c r="Y15" s="331"/>
    </row>
    <row r="16" spans="1:26" ht="45" customHeight="1">
      <c r="A16" s="109"/>
      <c r="B16" s="278" t="s">
        <v>191</v>
      </c>
      <c r="C16" s="278"/>
      <c r="D16" s="278"/>
      <c r="E16" s="278"/>
      <c r="F16" s="278"/>
      <c r="G16" s="278"/>
      <c r="H16" s="278"/>
      <c r="I16" s="278"/>
      <c r="J16" s="278"/>
      <c r="K16" s="278"/>
      <c r="L16" s="278"/>
      <c r="M16" s="278"/>
      <c r="N16" s="278"/>
      <c r="O16" s="278"/>
      <c r="P16" s="278"/>
      <c r="Q16" s="278"/>
      <c r="R16" s="278"/>
      <c r="S16" s="278"/>
      <c r="T16" s="278"/>
      <c r="U16" s="278"/>
      <c r="V16" s="278"/>
      <c r="W16" s="278"/>
      <c r="X16" s="278"/>
      <c r="Y16" s="325"/>
    </row>
    <row r="17" spans="1:25" ht="45" customHeight="1">
      <c r="A17" s="109"/>
      <c r="B17" s="278" t="s">
        <v>193</v>
      </c>
      <c r="C17" s="278"/>
      <c r="D17" s="278"/>
      <c r="E17" s="278"/>
      <c r="F17" s="278"/>
      <c r="G17" s="278"/>
      <c r="H17" s="278"/>
      <c r="I17" s="278"/>
      <c r="J17" s="278"/>
      <c r="K17" s="278"/>
      <c r="L17" s="278"/>
      <c r="M17" s="278"/>
      <c r="N17" s="278"/>
      <c r="O17" s="278"/>
      <c r="P17" s="278"/>
      <c r="Q17" s="278"/>
      <c r="R17" s="278"/>
      <c r="S17" s="278"/>
      <c r="T17" s="278"/>
      <c r="U17" s="278"/>
      <c r="V17" s="278"/>
      <c r="W17" s="278"/>
      <c r="X17" s="278"/>
      <c r="Y17" s="325"/>
    </row>
    <row r="18" spans="1:25" ht="45" customHeight="1" thickBot="1">
      <c r="A18" s="110"/>
      <c r="B18" s="326" t="s">
        <v>194</v>
      </c>
      <c r="C18" s="326"/>
      <c r="D18" s="326"/>
      <c r="E18" s="326"/>
      <c r="F18" s="326"/>
      <c r="G18" s="326"/>
      <c r="H18" s="326"/>
      <c r="I18" s="326"/>
      <c r="J18" s="326"/>
      <c r="K18" s="326"/>
      <c r="L18" s="326"/>
      <c r="M18" s="326"/>
      <c r="N18" s="326"/>
      <c r="O18" s="326"/>
      <c r="P18" s="326"/>
      <c r="Q18" s="326"/>
      <c r="R18" s="326"/>
      <c r="S18" s="326"/>
      <c r="T18" s="326"/>
      <c r="U18" s="326"/>
      <c r="V18" s="326"/>
      <c r="W18" s="326"/>
      <c r="X18" s="326"/>
      <c r="Y18" s="327"/>
    </row>
    <row r="19" spans="1:25" ht="22.5" customHeight="1" thickTop="1" thickBot="1"/>
    <row r="20" spans="1:25" ht="37.5" customHeight="1" thickTop="1">
      <c r="A20" s="328" t="s">
        <v>196</v>
      </c>
      <c r="B20" s="329"/>
      <c r="C20" s="329"/>
      <c r="D20" s="330" t="s">
        <v>197</v>
      </c>
      <c r="E20" s="330"/>
      <c r="F20" s="330"/>
      <c r="G20" s="330"/>
      <c r="H20" s="330"/>
      <c r="I20" s="330"/>
      <c r="J20" s="330"/>
      <c r="K20" s="330"/>
      <c r="L20" s="330"/>
      <c r="M20" s="330"/>
      <c r="N20" s="330"/>
      <c r="O20" s="330"/>
      <c r="P20" s="330"/>
      <c r="Q20" s="330"/>
      <c r="R20" s="330"/>
      <c r="S20" s="330"/>
      <c r="T20" s="330"/>
      <c r="U20" s="330"/>
      <c r="V20" s="330"/>
      <c r="W20" s="330"/>
      <c r="X20" s="330"/>
      <c r="Y20" s="331"/>
    </row>
    <row r="21" spans="1:25" ht="45" customHeight="1">
      <c r="A21" s="109"/>
      <c r="B21" s="278" t="s">
        <v>198</v>
      </c>
      <c r="C21" s="278"/>
      <c r="D21" s="278"/>
      <c r="E21" s="278"/>
      <c r="F21" s="278"/>
      <c r="G21" s="278"/>
      <c r="H21" s="278"/>
      <c r="I21" s="278"/>
      <c r="J21" s="278"/>
      <c r="K21" s="278"/>
      <c r="L21" s="278"/>
      <c r="M21" s="278"/>
      <c r="N21" s="278"/>
      <c r="O21" s="278"/>
      <c r="P21" s="278"/>
      <c r="Q21" s="278"/>
      <c r="R21" s="278"/>
      <c r="S21" s="278"/>
      <c r="T21" s="278"/>
      <c r="U21" s="278"/>
      <c r="V21" s="278"/>
      <c r="W21" s="278"/>
      <c r="X21" s="278"/>
      <c r="Y21" s="325"/>
    </row>
    <row r="22" spans="1:25" ht="45" customHeight="1">
      <c r="A22" s="109"/>
      <c r="B22" s="278" t="s">
        <v>199</v>
      </c>
      <c r="C22" s="278"/>
      <c r="D22" s="278"/>
      <c r="E22" s="278"/>
      <c r="F22" s="278"/>
      <c r="G22" s="278"/>
      <c r="H22" s="278"/>
      <c r="I22" s="278"/>
      <c r="J22" s="278"/>
      <c r="K22" s="278"/>
      <c r="L22" s="278"/>
      <c r="M22" s="278"/>
      <c r="N22" s="278"/>
      <c r="O22" s="278"/>
      <c r="P22" s="278"/>
      <c r="Q22" s="278"/>
      <c r="R22" s="278"/>
      <c r="S22" s="278"/>
      <c r="T22" s="278"/>
      <c r="U22" s="278"/>
      <c r="V22" s="278"/>
      <c r="W22" s="278"/>
      <c r="X22" s="278"/>
      <c r="Y22" s="325"/>
    </row>
    <row r="23" spans="1:25" ht="45" customHeight="1" thickBot="1">
      <c r="A23" s="110"/>
      <c r="B23" s="326" t="s">
        <v>238</v>
      </c>
      <c r="C23" s="326"/>
      <c r="D23" s="326"/>
      <c r="E23" s="326"/>
      <c r="F23" s="326"/>
      <c r="G23" s="326"/>
      <c r="H23" s="326"/>
      <c r="I23" s="326"/>
      <c r="J23" s="326"/>
      <c r="K23" s="326"/>
      <c r="L23" s="326"/>
      <c r="M23" s="326"/>
      <c r="N23" s="326"/>
      <c r="O23" s="326"/>
      <c r="P23" s="326"/>
      <c r="Q23" s="326"/>
      <c r="R23" s="326"/>
      <c r="S23" s="326"/>
      <c r="T23" s="326"/>
      <c r="U23" s="326"/>
      <c r="V23" s="326"/>
      <c r="W23" s="326"/>
      <c r="X23" s="326"/>
      <c r="Y23" s="327"/>
    </row>
    <row r="24" spans="1:25" ht="14.25" thickTop="1"/>
  </sheetData>
  <sheetProtection algorithmName="SHA-512" hashValue="STvHv268AX7GvkhVlkXr+8xgfM73hm5mTKwjlS+/fqoO0sjf8ZZovKSMFXu+b7WkixNWvLdqMY1D6CxxgNNFpg==" saltValue="Od/9pQmFc1l7rBWDgPmhAA==" spinCount="100000" sheet="1" objects="1" scenarios="1"/>
  <mergeCells count="29">
    <mergeCell ref="F4:G4"/>
    <mergeCell ref="H4:O4"/>
    <mergeCell ref="Q4:T4"/>
    <mergeCell ref="U4:Y4"/>
    <mergeCell ref="A1:Y1"/>
    <mergeCell ref="F3:G3"/>
    <mergeCell ref="H3:O3"/>
    <mergeCell ref="Q3:T3"/>
    <mergeCell ref="U3:Y3"/>
    <mergeCell ref="F6:G6"/>
    <mergeCell ref="H6:O6"/>
    <mergeCell ref="Q6:R6"/>
    <mergeCell ref="S6:Y6"/>
    <mergeCell ref="B18:Y18"/>
    <mergeCell ref="A15:C15"/>
    <mergeCell ref="D15:Y15"/>
    <mergeCell ref="B11:Y11"/>
    <mergeCell ref="B12:Y12"/>
    <mergeCell ref="B13:Y13"/>
    <mergeCell ref="A9:Y9"/>
    <mergeCell ref="B16:Y16"/>
    <mergeCell ref="B17:Y17"/>
    <mergeCell ref="A10:C10"/>
    <mergeCell ref="D10:Y10"/>
    <mergeCell ref="B21:Y21"/>
    <mergeCell ref="B23:Y23"/>
    <mergeCell ref="B22:Y22"/>
    <mergeCell ref="A20:C20"/>
    <mergeCell ref="D20:Y20"/>
  </mergeCells>
  <phoneticPr fontId="2"/>
  <pageMargins left="0.7" right="0.7" top="0.75" bottom="0.75" header="0.3" footer="0.3"/>
  <pageSetup paperSize="9" scale="94"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0</xdr:col>
                    <xdr:colOff>85725</xdr:colOff>
                    <xdr:row>10</xdr:row>
                    <xdr:rowOff>9525</xdr:rowOff>
                  </from>
                  <to>
                    <xdr:col>0</xdr:col>
                    <xdr:colOff>285750</xdr:colOff>
                    <xdr:row>10</xdr:row>
                    <xdr:rowOff>485775</xdr:rowOff>
                  </to>
                </anchor>
              </controlPr>
            </control>
          </mc:Choice>
        </mc:AlternateContent>
        <mc:AlternateContent xmlns:mc="http://schemas.openxmlformats.org/markup-compatibility/2006">
          <mc:Choice Requires="x14">
            <control shapeId="12309" r:id="rId5" name="Check Box 21">
              <controlPr defaultSize="0" autoFill="0" autoLine="0" autoPict="0">
                <anchor moveWithCells="1">
                  <from>
                    <xdr:col>0</xdr:col>
                    <xdr:colOff>85725</xdr:colOff>
                    <xdr:row>11</xdr:row>
                    <xdr:rowOff>9525</xdr:rowOff>
                  </from>
                  <to>
                    <xdr:col>0</xdr:col>
                    <xdr:colOff>285750</xdr:colOff>
                    <xdr:row>11</xdr:row>
                    <xdr:rowOff>485775</xdr:rowOff>
                  </to>
                </anchor>
              </controlPr>
            </control>
          </mc:Choice>
        </mc:AlternateContent>
        <mc:AlternateContent xmlns:mc="http://schemas.openxmlformats.org/markup-compatibility/2006">
          <mc:Choice Requires="x14">
            <control shapeId="12310" r:id="rId6" name="Check Box 22">
              <controlPr defaultSize="0" autoFill="0" autoLine="0" autoPict="0">
                <anchor moveWithCells="1">
                  <from>
                    <xdr:col>0</xdr:col>
                    <xdr:colOff>85725</xdr:colOff>
                    <xdr:row>12</xdr:row>
                    <xdr:rowOff>9525</xdr:rowOff>
                  </from>
                  <to>
                    <xdr:col>0</xdr:col>
                    <xdr:colOff>285750</xdr:colOff>
                    <xdr:row>12</xdr:row>
                    <xdr:rowOff>485775</xdr:rowOff>
                  </to>
                </anchor>
              </controlPr>
            </control>
          </mc:Choice>
        </mc:AlternateContent>
        <mc:AlternateContent xmlns:mc="http://schemas.openxmlformats.org/markup-compatibility/2006">
          <mc:Choice Requires="x14">
            <control shapeId="12311" r:id="rId7" name="Check Box 23">
              <controlPr defaultSize="0" autoFill="0" autoLine="0" autoPict="0">
                <anchor moveWithCells="1">
                  <from>
                    <xdr:col>0</xdr:col>
                    <xdr:colOff>85725</xdr:colOff>
                    <xdr:row>15</xdr:row>
                    <xdr:rowOff>9525</xdr:rowOff>
                  </from>
                  <to>
                    <xdr:col>0</xdr:col>
                    <xdr:colOff>285750</xdr:colOff>
                    <xdr:row>15</xdr:row>
                    <xdr:rowOff>485775</xdr:rowOff>
                  </to>
                </anchor>
              </controlPr>
            </control>
          </mc:Choice>
        </mc:AlternateContent>
        <mc:AlternateContent xmlns:mc="http://schemas.openxmlformats.org/markup-compatibility/2006">
          <mc:Choice Requires="x14">
            <control shapeId="12312" r:id="rId8" name="Check Box 24">
              <controlPr defaultSize="0" autoFill="0" autoLine="0" autoPict="0">
                <anchor moveWithCells="1">
                  <from>
                    <xdr:col>0</xdr:col>
                    <xdr:colOff>85725</xdr:colOff>
                    <xdr:row>16</xdr:row>
                    <xdr:rowOff>9525</xdr:rowOff>
                  </from>
                  <to>
                    <xdr:col>0</xdr:col>
                    <xdr:colOff>285750</xdr:colOff>
                    <xdr:row>16</xdr:row>
                    <xdr:rowOff>485775</xdr:rowOff>
                  </to>
                </anchor>
              </controlPr>
            </control>
          </mc:Choice>
        </mc:AlternateContent>
        <mc:AlternateContent xmlns:mc="http://schemas.openxmlformats.org/markup-compatibility/2006">
          <mc:Choice Requires="x14">
            <control shapeId="12313" r:id="rId9" name="Check Box 25">
              <controlPr defaultSize="0" autoFill="0" autoLine="0" autoPict="0">
                <anchor moveWithCells="1">
                  <from>
                    <xdr:col>0</xdr:col>
                    <xdr:colOff>85725</xdr:colOff>
                    <xdr:row>17</xdr:row>
                    <xdr:rowOff>9525</xdr:rowOff>
                  </from>
                  <to>
                    <xdr:col>0</xdr:col>
                    <xdr:colOff>285750</xdr:colOff>
                    <xdr:row>17</xdr:row>
                    <xdr:rowOff>485775</xdr:rowOff>
                  </to>
                </anchor>
              </controlPr>
            </control>
          </mc:Choice>
        </mc:AlternateContent>
        <mc:AlternateContent xmlns:mc="http://schemas.openxmlformats.org/markup-compatibility/2006">
          <mc:Choice Requires="x14">
            <control shapeId="12314" r:id="rId10" name="Check Box 26">
              <controlPr defaultSize="0" autoFill="0" autoLine="0" autoPict="0">
                <anchor moveWithCells="1">
                  <from>
                    <xdr:col>0</xdr:col>
                    <xdr:colOff>85725</xdr:colOff>
                    <xdr:row>20</xdr:row>
                    <xdr:rowOff>9525</xdr:rowOff>
                  </from>
                  <to>
                    <xdr:col>0</xdr:col>
                    <xdr:colOff>285750</xdr:colOff>
                    <xdr:row>20</xdr:row>
                    <xdr:rowOff>485775</xdr:rowOff>
                  </to>
                </anchor>
              </controlPr>
            </control>
          </mc:Choice>
        </mc:AlternateContent>
        <mc:AlternateContent xmlns:mc="http://schemas.openxmlformats.org/markup-compatibility/2006">
          <mc:Choice Requires="x14">
            <control shapeId="12315" r:id="rId11" name="Check Box 27">
              <controlPr defaultSize="0" autoFill="0" autoLine="0" autoPict="0">
                <anchor moveWithCells="1">
                  <from>
                    <xdr:col>0</xdr:col>
                    <xdr:colOff>85725</xdr:colOff>
                    <xdr:row>21</xdr:row>
                    <xdr:rowOff>9525</xdr:rowOff>
                  </from>
                  <to>
                    <xdr:col>0</xdr:col>
                    <xdr:colOff>285750</xdr:colOff>
                    <xdr:row>21</xdr:row>
                    <xdr:rowOff>485775</xdr:rowOff>
                  </to>
                </anchor>
              </controlPr>
            </control>
          </mc:Choice>
        </mc:AlternateContent>
        <mc:AlternateContent xmlns:mc="http://schemas.openxmlformats.org/markup-compatibility/2006">
          <mc:Choice Requires="x14">
            <control shapeId="12316" r:id="rId12" name="Check Box 28">
              <controlPr defaultSize="0" autoFill="0" autoLine="0" autoPict="0">
                <anchor moveWithCells="1">
                  <from>
                    <xdr:col>0</xdr:col>
                    <xdr:colOff>85725</xdr:colOff>
                    <xdr:row>22</xdr:row>
                    <xdr:rowOff>9525</xdr:rowOff>
                  </from>
                  <to>
                    <xdr:col>0</xdr:col>
                    <xdr:colOff>285750</xdr:colOff>
                    <xdr:row>22</xdr:row>
                    <xdr:rowOff>485775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7" tint="0.79998168889431442"/>
  </sheetPr>
  <dimension ref="A1:S105"/>
  <sheetViews>
    <sheetView view="pageBreakPreview" topLeftCell="A85" zoomScale="115" zoomScaleNormal="100" zoomScaleSheetLayoutView="115" workbookViewId="0">
      <selection activeCell="M104" sqref="M104"/>
    </sheetView>
  </sheetViews>
  <sheetFormatPr defaultRowHeight="12"/>
  <cols>
    <col min="1" max="1" width="2.125" style="2" customWidth="1"/>
    <col min="2" max="2" width="16.25" style="2" customWidth="1"/>
    <col min="3" max="3" width="9.25" style="2" customWidth="1"/>
    <col min="4" max="4" width="9.375" style="2" customWidth="1"/>
    <col min="5" max="5" width="9.875" style="2" customWidth="1"/>
    <col min="6" max="8" width="5.375" style="2" customWidth="1"/>
    <col min="9" max="9" width="3.125" style="2" customWidth="1"/>
    <col min="10" max="11" width="3.25" style="2" customWidth="1"/>
    <col min="12" max="12" width="2.375" style="2" customWidth="1"/>
    <col min="13" max="14" width="4.375" style="2" customWidth="1"/>
    <col min="15" max="15" width="4.875" style="2" customWidth="1"/>
    <col min="16" max="16" width="10.625" style="2" customWidth="1"/>
    <col min="17" max="19" width="4.375" style="2" customWidth="1"/>
    <col min="20" max="80" width="2.125" style="2" customWidth="1"/>
    <col min="81" max="16384" width="9" style="2"/>
  </cols>
  <sheetData>
    <row r="1" spans="1:19" ht="19.5" customHeight="1" thickBot="1">
      <c r="A1" s="377" t="s">
        <v>3</v>
      </c>
      <c r="B1" s="377"/>
      <c r="C1" s="377"/>
      <c r="D1" s="341" t="s">
        <v>1</v>
      </c>
      <c r="E1" s="342"/>
      <c r="F1" s="342"/>
      <c r="G1" s="341" t="s">
        <v>2</v>
      </c>
      <c r="H1" s="342"/>
      <c r="I1" s="342"/>
      <c r="J1" s="342"/>
      <c r="K1" s="342"/>
      <c r="L1" s="343"/>
      <c r="M1" s="341" t="s">
        <v>4</v>
      </c>
      <c r="N1" s="342"/>
      <c r="O1" s="343"/>
      <c r="P1" s="25" t="s">
        <v>5</v>
      </c>
      <c r="Q1" s="341" t="s">
        <v>6</v>
      </c>
      <c r="R1" s="342"/>
      <c r="S1" s="343"/>
    </row>
    <row r="2" spans="1:19" ht="19.5" customHeight="1" thickBot="1">
      <c r="A2" s="377"/>
      <c r="B2" s="377"/>
      <c r="C2" s="377"/>
      <c r="D2" s="374"/>
      <c r="E2" s="375"/>
      <c r="F2" s="375"/>
      <c r="G2" s="374"/>
      <c r="H2" s="375"/>
      <c r="I2" s="375"/>
      <c r="J2" s="375"/>
      <c r="K2" s="375"/>
      <c r="L2" s="376"/>
      <c r="M2" s="344"/>
      <c r="N2" s="345"/>
      <c r="O2" s="346"/>
      <c r="P2" s="130" t="str">
        <f>IF(M2="","",DATEDIF(M2,計算・リスト用!D2,"y"))</f>
        <v/>
      </c>
      <c r="Q2" s="347"/>
      <c r="R2" s="348"/>
      <c r="S2" s="349"/>
    </row>
    <row r="3" spans="1:19" ht="15.75" customHeight="1">
      <c r="A3" s="377"/>
      <c r="B3" s="377"/>
      <c r="C3" s="377"/>
      <c r="D3" s="24"/>
      <c r="E3" s="350" t="str">
        <f>IF(OR(D2="",G2="",M2=""),"必須","")</f>
        <v>必須</v>
      </c>
      <c r="F3" s="350"/>
      <c r="G3" s="350"/>
      <c r="H3" s="350"/>
      <c r="I3" s="350"/>
      <c r="J3" s="350"/>
      <c r="K3" s="350"/>
      <c r="L3" s="350"/>
      <c r="M3" s="350"/>
      <c r="N3" s="350"/>
      <c r="O3" s="350"/>
      <c r="P3" s="17"/>
      <c r="Q3" s="17"/>
      <c r="R3" s="17"/>
      <c r="S3" s="17"/>
    </row>
    <row r="4" spans="1:19" ht="17.25" customHeight="1" thickBot="1">
      <c r="A4" s="355" t="s">
        <v>7</v>
      </c>
      <c r="B4" s="355"/>
      <c r="C4" s="355"/>
      <c r="D4" s="355"/>
      <c r="E4" s="355"/>
      <c r="F4" s="355"/>
      <c r="G4" s="355"/>
      <c r="H4" s="355"/>
      <c r="I4" s="355"/>
      <c r="J4" s="355"/>
      <c r="K4" s="355"/>
      <c r="L4" s="355"/>
      <c r="M4" s="355"/>
      <c r="N4" s="355"/>
      <c r="O4" s="355"/>
      <c r="P4" s="355"/>
      <c r="Q4" s="355"/>
      <c r="R4" s="355"/>
      <c r="S4" s="355"/>
    </row>
    <row r="5" spans="1:19" ht="25.5" customHeight="1">
      <c r="A5" s="402" t="s">
        <v>15</v>
      </c>
      <c r="B5" s="67" t="s">
        <v>8</v>
      </c>
      <c r="C5" s="68" t="s">
        <v>9</v>
      </c>
      <c r="D5" s="68" t="s">
        <v>123</v>
      </c>
      <c r="E5" s="69" t="s">
        <v>10</v>
      </c>
      <c r="F5" s="356" t="s">
        <v>11</v>
      </c>
      <c r="G5" s="357"/>
      <c r="H5" s="357"/>
      <c r="I5" s="357"/>
      <c r="J5" s="357"/>
      <c r="K5" s="357"/>
      <c r="L5" s="357"/>
      <c r="M5" s="357"/>
      <c r="N5" s="358"/>
      <c r="O5" s="70" t="s">
        <v>12</v>
      </c>
      <c r="P5" s="71" t="s">
        <v>13</v>
      </c>
      <c r="Q5" s="356" t="s">
        <v>21</v>
      </c>
      <c r="R5" s="357"/>
      <c r="S5" s="359"/>
    </row>
    <row r="6" spans="1:19" ht="16.5" customHeight="1">
      <c r="A6" s="403"/>
      <c r="B6" s="360"/>
      <c r="C6" s="10"/>
      <c r="D6" s="40"/>
      <c r="E6" s="362"/>
      <c r="F6" s="364"/>
      <c r="G6" s="365"/>
      <c r="H6" s="365"/>
      <c r="I6" s="365"/>
      <c r="J6" s="365"/>
      <c r="K6" s="365"/>
      <c r="L6" s="365"/>
      <c r="M6" s="365"/>
      <c r="N6" s="366"/>
      <c r="O6" s="370"/>
      <c r="P6" s="13"/>
      <c r="Q6" s="372" t="str">
        <f>IF(OR(P6="", P7=""),"",DATEDIF(P6,P7+1,"Y"))</f>
        <v/>
      </c>
      <c r="R6" s="351" t="str">
        <f>IF(OR(P6="", P7=""),"",DATEDIF(P6,P7+1,"YM"))</f>
        <v/>
      </c>
      <c r="S6" s="353" t="str">
        <f>IF(OR(P6="", P7=""),"",DATEDIF(P6,P7+1,"MD"))</f>
        <v/>
      </c>
    </row>
    <row r="7" spans="1:19" ht="16.5" customHeight="1" thickBot="1">
      <c r="A7" s="403"/>
      <c r="B7" s="361"/>
      <c r="C7" s="11"/>
      <c r="D7" s="12"/>
      <c r="E7" s="363"/>
      <c r="F7" s="367"/>
      <c r="G7" s="368"/>
      <c r="H7" s="368"/>
      <c r="I7" s="368"/>
      <c r="J7" s="368"/>
      <c r="K7" s="368"/>
      <c r="L7" s="368"/>
      <c r="M7" s="368"/>
      <c r="N7" s="369"/>
      <c r="O7" s="371"/>
      <c r="P7" s="14"/>
      <c r="Q7" s="373"/>
      <c r="R7" s="352"/>
      <c r="S7" s="354"/>
    </row>
    <row r="8" spans="1:19" ht="12.75" customHeight="1">
      <c r="A8" s="403"/>
      <c r="B8" s="395" t="s">
        <v>16</v>
      </c>
      <c r="C8" s="335"/>
      <c r="D8" s="336"/>
      <c r="E8" s="336"/>
      <c r="F8" s="336"/>
      <c r="G8" s="336"/>
      <c r="H8" s="337"/>
      <c r="I8" s="5"/>
      <c r="J8" s="6"/>
      <c r="K8" s="16"/>
      <c r="L8" s="16"/>
      <c r="M8" s="16"/>
      <c r="N8" s="16"/>
      <c r="O8" s="16"/>
      <c r="P8" s="16"/>
      <c r="Q8" s="16"/>
      <c r="R8" s="16"/>
      <c r="S8" s="16"/>
    </row>
    <row r="9" spans="1:19" ht="12.75" customHeight="1">
      <c r="A9" s="404"/>
      <c r="B9" s="396"/>
      <c r="C9" s="338"/>
      <c r="D9" s="339"/>
      <c r="E9" s="339"/>
      <c r="F9" s="339"/>
      <c r="G9" s="339"/>
      <c r="H9" s="340"/>
      <c r="I9" s="5"/>
      <c r="J9" s="6"/>
      <c r="K9" s="16"/>
      <c r="L9" s="16"/>
      <c r="M9" s="16"/>
      <c r="N9" s="16"/>
      <c r="O9" s="16"/>
      <c r="P9" s="16"/>
      <c r="Q9" s="16"/>
      <c r="R9" s="16"/>
      <c r="S9" s="16"/>
    </row>
    <row r="10" spans="1:19" s="3" customFormat="1" ht="4.5" customHeight="1" thickBot="1">
      <c r="A10" s="72"/>
      <c r="B10" s="73"/>
      <c r="C10" s="74"/>
      <c r="D10" s="74"/>
      <c r="E10" s="74"/>
      <c r="F10" s="74"/>
      <c r="G10" s="74"/>
      <c r="H10" s="74"/>
      <c r="I10" s="75"/>
      <c r="J10" s="75"/>
      <c r="K10" s="75"/>
      <c r="L10" s="76"/>
      <c r="M10" s="77"/>
      <c r="N10" s="78"/>
      <c r="O10" s="79"/>
      <c r="P10" s="79"/>
      <c r="Q10" s="80"/>
      <c r="R10" s="77"/>
      <c r="S10" s="78"/>
    </row>
    <row r="11" spans="1:19" s="3" customFormat="1" ht="25.5" customHeight="1">
      <c r="A11" s="402" t="s">
        <v>87</v>
      </c>
      <c r="B11" s="67" t="s">
        <v>8</v>
      </c>
      <c r="C11" s="68" t="s">
        <v>9</v>
      </c>
      <c r="D11" s="68" t="s">
        <v>123</v>
      </c>
      <c r="E11" s="69" t="s">
        <v>10</v>
      </c>
      <c r="F11" s="356" t="s">
        <v>11</v>
      </c>
      <c r="G11" s="357"/>
      <c r="H11" s="357"/>
      <c r="I11" s="357"/>
      <c r="J11" s="357"/>
      <c r="K11" s="357"/>
      <c r="L11" s="357"/>
      <c r="M11" s="357"/>
      <c r="N11" s="358"/>
      <c r="O11" s="70" t="s">
        <v>12</v>
      </c>
      <c r="P11" s="71" t="s">
        <v>13</v>
      </c>
      <c r="Q11" s="356" t="s">
        <v>21</v>
      </c>
      <c r="R11" s="357"/>
      <c r="S11" s="359"/>
    </row>
    <row r="12" spans="1:19" s="3" customFormat="1" ht="16.5" customHeight="1">
      <c r="A12" s="403"/>
      <c r="B12" s="360"/>
      <c r="C12" s="10"/>
      <c r="D12" s="40"/>
      <c r="E12" s="362"/>
      <c r="F12" s="364"/>
      <c r="G12" s="365"/>
      <c r="H12" s="365"/>
      <c r="I12" s="365"/>
      <c r="J12" s="365"/>
      <c r="K12" s="365"/>
      <c r="L12" s="365"/>
      <c r="M12" s="365"/>
      <c r="N12" s="366"/>
      <c r="O12" s="370"/>
      <c r="P12" s="13"/>
      <c r="Q12" s="372" t="str">
        <f>IF(OR(P12="", P13=""),"",DATEDIF(P12,P13+1,"Y"))</f>
        <v/>
      </c>
      <c r="R12" s="351" t="str">
        <f>IF(OR(P12="", P13=""),"",DATEDIF(P12,P13+1,"YM"))</f>
        <v/>
      </c>
      <c r="S12" s="353" t="str">
        <f>IF(OR(P12="", P13=""),"",DATEDIF(P12,P13+1,"MD"))</f>
        <v/>
      </c>
    </row>
    <row r="13" spans="1:19" s="3" customFormat="1" ht="16.5" customHeight="1" thickBot="1">
      <c r="A13" s="403"/>
      <c r="B13" s="361"/>
      <c r="C13" s="11"/>
      <c r="D13" s="12"/>
      <c r="E13" s="363"/>
      <c r="F13" s="367"/>
      <c r="G13" s="368"/>
      <c r="H13" s="368"/>
      <c r="I13" s="368"/>
      <c r="J13" s="368"/>
      <c r="K13" s="368"/>
      <c r="L13" s="368"/>
      <c r="M13" s="368"/>
      <c r="N13" s="369"/>
      <c r="O13" s="371"/>
      <c r="P13" s="14"/>
      <c r="Q13" s="373"/>
      <c r="R13" s="352"/>
      <c r="S13" s="354"/>
    </row>
    <row r="14" spans="1:19" s="3" customFormat="1" ht="12.75" customHeight="1">
      <c r="A14" s="403"/>
      <c r="B14" s="395" t="s">
        <v>16</v>
      </c>
      <c r="C14" s="335"/>
      <c r="D14" s="336"/>
      <c r="E14" s="336"/>
      <c r="F14" s="336"/>
      <c r="G14" s="336"/>
      <c r="H14" s="337"/>
      <c r="I14" s="81"/>
      <c r="J14" s="81"/>
      <c r="K14" s="4"/>
      <c r="L14" s="5"/>
      <c r="M14" s="6"/>
      <c r="N14" s="18"/>
      <c r="O14" s="18"/>
      <c r="P14" s="18"/>
      <c r="Q14" s="18"/>
      <c r="R14" s="18"/>
      <c r="S14" s="18"/>
    </row>
    <row r="15" spans="1:19" s="3" customFormat="1" ht="12.75" customHeight="1">
      <c r="A15" s="404"/>
      <c r="B15" s="396"/>
      <c r="C15" s="338"/>
      <c r="D15" s="339"/>
      <c r="E15" s="339"/>
      <c r="F15" s="339"/>
      <c r="G15" s="339"/>
      <c r="H15" s="340"/>
      <c r="I15" s="81"/>
      <c r="J15" s="81"/>
      <c r="K15" s="4"/>
      <c r="L15" s="5"/>
      <c r="M15" s="6"/>
      <c r="N15" s="18"/>
      <c r="O15" s="18"/>
      <c r="P15" s="18"/>
      <c r="Q15" s="18"/>
      <c r="R15" s="18"/>
      <c r="S15" s="18"/>
    </row>
    <row r="16" spans="1:19" s="3" customFormat="1" ht="4.5" customHeight="1" thickBot="1">
      <c r="A16" s="72"/>
      <c r="B16" s="73"/>
      <c r="C16" s="74"/>
      <c r="D16" s="74"/>
      <c r="E16" s="74"/>
      <c r="F16" s="74"/>
      <c r="G16" s="74"/>
      <c r="H16" s="74"/>
      <c r="I16" s="75"/>
      <c r="J16" s="75"/>
      <c r="K16" s="75"/>
      <c r="L16" s="76"/>
      <c r="M16" s="77"/>
      <c r="N16" s="78"/>
      <c r="O16" s="79"/>
      <c r="P16" s="79"/>
      <c r="Q16" s="80"/>
      <c r="R16" s="77"/>
      <c r="S16" s="78"/>
    </row>
    <row r="17" spans="1:19" s="3" customFormat="1" ht="25.5" customHeight="1">
      <c r="A17" s="402" t="s">
        <v>88</v>
      </c>
      <c r="B17" s="67" t="s">
        <v>8</v>
      </c>
      <c r="C17" s="68" t="s">
        <v>9</v>
      </c>
      <c r="D17" s="68" t="s">
        <v>123</v>
      </c>
      <c r="E17" s="69" t="s">
        <v>10</v>
      </c>
      <c r="F17" s="356" t="s">
        <v>11</v>
      </c>
      <c r="G17" s="357"/>
      <c r="H17" s="357"/>
      <c r="I17" s="357"/>
      <c r="J17" s="357"/>
      <c r="K17" s="357"/>
      <c r="L17" s="357"/>
      <c r="M17" s="357"/>
      <c r="N17" s="358"/>
      <c r="O17" s="70" t="s">
        <v>12</v>
      </c>
      <c r="P17" s="71" t="s">
        <v>13</v>
      </c>
      <c r="Q17" s="356" t="s">
        <v>21</v>
      </c>
      <c r="R17" s="357"/>
      <c r="S17" s="359"/>
    </row>
    <row r="18" spans="1:19" s="3" customFormat="1" ht="16.5" customHeight="1">
      <c r="A18" s="403"/>
      <c r="B18" s="360"/>
      <c r="C18" s="10"/>
      <c r="D18" s="40"/>
      <c r="E18" s="362"/>
      <c r="F18" s="364"/>
      <c r="G18" s="365"/>
      <c r="H18" s="365"/>
      <c r="I18" s="365"/>
      <c r="J18" s="365"/>
      <c r="K18" s="365"/>
      <c r="L18" s="365"/>
      <c r="M18" s="365"/>
      <c r="N18" s="366"/>
      <c r="O18" s="370"/>
      <c r="P18" s="13"/>
      <c r="Q18" s="372" t="str">
        <f>IF(OR(P18="", P19=""),"",DATEDIF(P18,P19+1,"Y"))</f>
        <v/>
      </c>
      <c r="R18" s="351" t="str">
        <f>IF(OR(P18="", P19=""),"",DATEDIF(P18,P19+1,"YM"))</f>
        <v/>
      </c>
      <c r="S18" s="353" t="str">
        <f>IF(OR(P18="", P19=""),"",DATEDIF(P18,P19+1,"MD"))</f>
        <v/>
      </c>
    </row>
    <row r="19" spans="1:19" s="3" customFormat="1" ht="16.5" customHeight="1" thickBot="1">
      <c r="A19" s="403"/>
      <c r="B19" s="361"/>
      <c r="C19" s="11"/>
      <c r="D19" s="12"/>
      <c r="E19" s="363"/>
      <c r="F19" s="367"/>
      <c r="G19" s="368"/>
      <c r="H19" s="368"/>
      <c r="I19" s="368"/>
      <c r="J19" s="368"/>
      <c r="K19" s="368"/>
      <c r="L19" s="368"/>
      <c r="M19" s="368"/>
      <c r="N19" s="369"/>
      <c r="O19" s="371"/>
      <c r="P19" s="14"/>
      <c r="Q19" s="373"/>
      <c r="R19" s="352"/>
      <c r="S19" s="354"/>
    </row>
    <row r="20" spans="1:19" s="3" customFormat="1" ht="13.5" customHeight="1">
      <c r="A20" s="403"/>
      <c r="B20" s="395" t="s">
        <v>16</v>
      </c>
      <c r="C20" s="335"/>
      <c r="D20" s="336"/>
      <c r="E20" s="336"/>
      <c r="F20" s="336"/>
      <c r="G20" s="336"/>
      <c r="H20" s="337"/>
      <c r="I20" s="81"/>
      <c r="J20" s="81"/>
      <c r="K20" s="4"/>
      <c r="L20" s="5"/>
      <c r="M20" s="6"/>
      <c r="N20" s="18"/>
      <c r="O20" s="18"/>
      <c r="P20" s="18"/>
      <c r="Q20" s="18"/>
      <c r="R20" s="18"/>
      <c r="S20" s="18"/>
    </row>
    <row r="21" spans="1:19" s="3" customFormat="1" ht="13.5" customHeight="1">
      <c r="A21" s="404"/>
      <c r="B21" s="396"/>
      <c r="C21" s="338"/>
      <c r="D21" s="339"/>
      <c r="E21" s="339"/>
      <c r="F21" s="339"/>
      <c r="G21" s="339"/>
      <c r="H21" s="340"/>
      <c r="I21" s="81"/>
      <c r="J21" s="81"/>
      <c r="K21" s="4"/>
      <c r="L21" s="5"/>
      <c r="M21" s="6"/>
      <c r="N21" s="18"/>
      <c r="O21" s="18"/>
      <c r="P21" s="18"/>
      <c r="Q21" s="18"/>
      <c r="R21" s="18"/>
      <c r="S21" s="18"/>
    </row>
    <row r="22" spans="1:19" s="3" customFormat="1" ht="4.5" customHeight="1" thickBot="1">
      <c r="A22" s="72"/>
      <c r="B22" s="73"/>
      <c r="C22" s="74"/>
      <c r="D22" s="74"/>
      <c r="E22" s="74"/>
      <c r="F22" s="74"/>
      <c r="G22" s="74"/>
      <c r="H22" s="74"/>
      <c r="I22" s="75"/>
      <c r="J22" s="75"/>
      <c r="K22" s="75"/>
      <c r="L22" s="76"/>
      <c r="M22" s="77"/>
      <c r="N22" s="78"/>
      <c r="O22" s="79"/>
      <c r="P22" s="79"/>
      <c r="Q22" s="80"/>
      <c r="R22" s="77"/>
      <c r="S22" s="78"/>
    </row>
    <row r="23" spans="1:19" s="3" customFormat="1" ht="25.5" customHeight="1">
      <c r="A23" s="402" t="s">
        <v>89</v>
      </c>
      <c r="B23" s="67" t="s">
        <v>8</v>
      </c>
      <c r="C23" s="68" t="s">
        <v>9</v>
      </c>
      <c r="D23" s="68" t="s">
        <v>123</v>
      </c>
      <c r="E23" s="69" t="s">
        <v>10</v>
      </c>
      <c r="F23" s="356" t="s">
        <v>11</v>
      </c>
      <c r="G23" s="357"/>
      <c r="H23" s="357"/>
      <c r="I23" s="357"/>
      <c r="J23" s="357"/>
      <c r="K23" s="357"/>
      <c r="L23" s="357"/>
      <c r="M23" s="357"/>
      <c r="N23" s="358"/>
      <c r="O23" s="70" t="s">
        <v>12</v>
      </c>
      <c r="P23" s="71" t="s">
        <v>13</v>
      </c>
      <c r="Q23" s="356" t="s">
        <v>21</v>
      </c>
      <c r="R23" s="357"/>
      <c r="S23" s="359"/>
    </row>
    <row r="24" spans="1:19" s="3" customFormat="1" ht="16.5" customHeight="1">
      <c r="A24" s="403"/>
      <c r="B24" s="360"/>
      <c r="C24" s="10"/>
      <c r="D24" s="40"/>
      <c r="E24" s="362"/>
      <c r="F24" s="364"/>
      <c r="G24" s="365"/>
      <c r="H24" s="365"/>
      <c r="I24" s="365"/>
      <c r="J24" s="365"/>
      <c r="K24" s="365"/>
      <c r="L24" s="365"/>
      <c r="M24" s="365"/>
      <c r="N24" s="366"/>
      <c r="O24" s="370"/>
      <c r="P24" s="13"/>
      <c r="Q24" s="372" t="str">
        <f>IF(OR(P24="", P25=""),"",DATEDIF(P24,P25+1,"Y"))</f>
        <v/>
      </c>
      <c r="R24" s="351" t="str">
        <f>IF(OR(P24="", P25=""),"",DATEDIF(P24,P25+1,"YM"))</f>
        <v/>
      </c>
      <c r="S24" s="353" t="str">
        <f>IF(OR(P24="", P25=""),"",DATEDIF(P24,P25+1,"MD"))</f>
        <v/>
      </c>
    </row>
    <row r="25" spans="1:19" s="3" customFormat="1" ht="16.5" customHeight="1" thickBot="1">
      <c r="A25" s="403"/>
      <c r="B25" s="361"/>
      <c r="C25" s="11"/>
      <c r="D25" s="12"/>
      <c r="E25" s="363"/>
      <c r="F25" s="367"/>
      <c r="G25" s="368"/>
      <c r="H25" s="368"/>
      <c r="I25" s="368"/>
      <c r="J25" s="368"/>
      <c r="K25" s="368"/>
      <c r="L25" s="368"/>
      <c r="M25" s="368"/>
      <c r="N25" s="369"/>
      <c r="O25" s="371"/>
      <c r="P25" s="14"/>
      <c r="Q25" s="373"/>
      <c r="R25" s="352"/>
      <c r="S25" s="354"/>
    </row>
    <row r="26" spans="1:19" s="3" customFormat="1" ht="13.5" customHeight="1">
      <c r="A26" s="403"/>
      <c r="B26" s="395" t="s">
        <v>16</v>
      </c>
      <c r="C26" s="335"/>
      <c r="D26" s="336"/>
      <c r="E26" s="336"/>
      <c r="F26" s="336"/>
      <c r="G26" s="336"/>
      <c r="H26" s="337"/>
      <c r="I26" s="81"/>
      <c r="J26" s="81"/>
      <c r="K26" s="4"/>
      <c r="L26" s="5"/>
      <c r="M26" s="6"/>
      <c r="N26" s="18"/>
      <c r="O26" s="18"/>
      <c r="P26" s="18"/>
      <c r="Q26" s="18"/>
      <c r="R26" s="18"/>
      <c r="S26" s="18"/>
    </row>
    <row r="27" spans="1:19" s="3" customFormat="1" ht="13.5" customHeight="1">
      <c r="A27" s="404"/>
      <c r="B27" s="396"/>
      <c r="C27" s="338"/>
      <c r="D27" s="339"/>
      <c r="E27" s="339"/>
      <c r="F27" s="339"/>
      <c r="G27" s="339"/>
      <c r="H27" s="340"/>
      <c r="I27" s="81"/>
      <c r="J27" s="81"/>
      <c r="K27" s="4"/>
      <c r="L27" s="5"/>
      <c r="M27" s="6"/>
      <c r="N27" s="18"/>
      <c r="O27" s="18"/>
      <c r="P27" s="18"/>
      <c r="Q27" s="18"/>
      <c r="R27" s="18"/>
      <c r="S27" s="18"/>
    </row>
    <row r="28" spans="1:19" s="3" customFormat="1" ht="4.5" customHeight="1" thickBot="1">
      <c r="A28" s="82"/>
      <c r="B28" s="83"/>
      <c r="C28" s="41"/>
      <c r="D28" s="41"/>
      <c r="E28" s="41"/>
      <c r="F28" s="41"/>
      <c r="G28" s="41"/>
      <c r="H28" s="41"/>
      <c r="I28" s="84"/>
      <c r="J28" s="84"/>
      <c r="K28" s="84"/>
      <c r="L28" s="85"/>
      <c r="M28" s="86"/>
      <c r="N28" s="87"/>
      <c r="O28" s="88"/>
      <c r="P28" s="88"/>
      <c r="Q28" s="89"/>
      <c r="R28" s="86"/>
      <c r="S28" s="87"/>
    </row>
    <row r="29" spans="1:19" s="3" customFormat="1" ht="25.5" customHeight="1">
      <c r="A29" s="402" t="s">
        <v>90</v>
      </c>
      <c r="B29" s="67" t="s">
        <v>8</v>
      </c>
      <c r="C29" s="68" t="s">
        <v>9</v>
      </c>
      <c r="D29" s="68" t="s">
        <v>123</v>
      </c>
      <c r="E29" s="69" t="s">
        <v>10</v>
      </c>
      <c r="F29" s="356" t="s">
        <v>11</v>
      </c>
      <c r="G29" s="357"/>
      <c r="H29" s="357"/>
      <c r="I29" s="357"/>
      <c r="J29" s="357"/>
      <c r="K29" s="357"/>
      <c r="L29" s="357"/>
      <c r="M29" s="357"/>
      <c r="N29" s="358"/>
      <c r="O29" s="70" t="s">
        <v>12</v>
      </c>
      <c r="P29" s="71" t="s">
        <v>13</v>
      </c>
      <c r="Q29" s="356" t="s">
        <v>21</v>
      </c>
      <c r="R29" s="357"/>
      <c r="S29" s="359"/>
    </row>
    <row r="30" spans="1:19" s="3" customFormat="1" ht="16.5" customHeight="1">
      <c r="A30" s="403"/>
      <c r="B30" s="360"/>
      <c r="C30" s="10"/>
      <c r="D30" s="40"/>
      <c r="E30" s="362"/>
      <c r="F30" s="364"/>
      <c r="G30" s="365"/>
      <c r="H30" s="365"/>
      <c r="I30" s="365"/>
      <c r="J30" s="365"/>
      <c r="K30" s="365"/>
      <c r="L30" s="365"/>
      <c r="M30" s="365"/>
      <c r="N30" s="366"/>
      <c r="O30" s="370"/>
      <c r="P30" s="13"/>
      <c r="Q30" s="372" t="str">
        <f>IF(OR(P30="", P31=""),"",DATEDIF(P30,P31+1,"Y"))</f>
        <v/>
      </c>
      <c r="R30" s="351" t="str">
        <f>IF(OR(P30="", P31=""),"",DATEDIF(P30,P31+1,"YM"))</f>
        <v/>
      </c>
      <c r="S30" s="353" t="str">
        <f>IF(OR(P30="", P31=""),"",DATEDIF(P30,P31+1,"MD"))</f>
        <v/>
      </c>
    </row>
    <row r="31" spans="1:19" s="3" customFormat="1" ht="16.5" customHeight="1" thickBot="1">
      <c r="A31" s="403"/>
      <c r="B31" s="361"/>
      <c r="C31" s="11"/>
      <c r="D31" s="12"/>
      <c r="E31" s="363"/>
      <c r="F31" s="367"/>
      <c r="G31" s="368"/>
      <c r="H31" s="368"/>
      <c r="I31" s="368"/>
      <c r="J31" s="368"/>
      <c r="K31" s="368"/>
      <c r="L31" s="368"/>
      <c r="M31" s="368"/>
      <c r="N31" s="369"/>
      <c r="O31" s="371"/>
      <c r="P31" s="14"/>
      <c r="Q31" s="373"/>
      <c r="R31" s="352"/>
      <c r="S31" s="354"/>
    </row>
    <row r="32" spans="1:19" s="3" customFormat="1" ht="13.5" customHeight="1">
      <c r="A32" s="403"/>
      <c r="B32" s="395" t="s">
        <v>16</v>
      </c>
      <c r="C32" s="335"/>
      <c r="D32" s="336"/>
      <c r="E32" s="336"/>
      <c r="F32" s="336"/>
      <c r="G32" s="336"/>
      <c r="H32" s="337"/>
      <c r="I32" s="81"/>
      <c r="J32" s="81"/>
      <c r="K32" s="4"/>
      <c r="L32" s="5"/>
      <c r="M32" s="6"/>
      <c r="N32" s="18"/>
      <c r="O32" s="18"/>
      <c r="P32" s="18"/>
      <c r="Q32" s="18"/>
      <c r="R32" s="18"/>
      <c r="S32" s="18"/>
    </row>
    <row r="33" spans="1:19" s="3" customFormat="1" ht="13.5" customHeight="1">
      <c r="A33" s="404"/>
      <c r="B33" s="396"/>
      <c r="C33" s="338"/>
      <c r="D33" s="339"/>
      <c r="E33" s="339"/>
      <c r="F33" s="339"/>
      <c r="G33" s="339"/>
      <c r="H33" s="340"/>
      <c r="I33" s="81"/>
      <c r="J33" s="81"/>
      <c r="K33" s="4"/>
      <c r="L33" s="5"/>
      <c r="M33" s="6"/>
      <c r="N33" s="18"/>
      <c r="O33" s="18"/>
      <c r="P33" s="18"/>
      <c r="Q33" s="18"/>
      <c r="R33" s="18"/>
      <c r="S33" s="18"/>
    </row>
    <row r="34" spans="1:19" s="3" customFormat="1" ht="4.5" customHeight="1" thickBot="1">
      <c r="A34" s="82"/>
      <c r="B34" s="83"/>
      <c r="C34" s="41"/>
      <c r="D34" s="41"/>
      <c r="E34" s="41"/>
      <c r="F34" s="41"/>
      <c r="G34" s="41"/>
      <c r="H34" s="41"/>
      <c r="I34" s="84"/>
      <c r="J34" s="84"/>
      <c r="K34" s="84"/>
      <c r="L34" s="85"/>
      <c r="M34" s="86"/>
      <c r="N34" s="87"/>
      <c r="O34" s="88"/>
      <c r="P34" s="88"/>
      <c r="Q34" s="89"/>
      <c r="R34" s="86"/>
      <c r="S34" s="87"/>
    </row>
    <row r="35" spans="1:19" s="3" customFormat="1" ht="25.5" customHeight="1">
      <c r="A35" s="402" t="s">
        <v>91</v>
      </c>
      <c r="B35" s="67" t="s">
        <v>8</v>
      </c>
      <c r="C35" s="68" t="s">
        <v>9</v>
      </c>
      <c r="D35" s="68" t="s">
        <v>123</v>
      </c>
      <c r="E35" s="69" t="s">
        <v>10</v>
      </c>
      <c r="F35" s="356" t="s">
        <v>11</v>
      </c>
      <c r="G35" s="357"/>
      <c r="H35" s="357"/>
      <c r="I35" s="357"/>
      <c r="J35" s="357"/>
      <c r="K35" s="357"/>
      <c r="L35" s="357"/>
      <c r="M35" s="357"/>
      <c r="N35" s="358"/>
      <c r="O35" s="70" t="s">
        <v>12</v>
      </c>
      <c r="P35" s="71" t="s">
        <v>13</v>
      </c>
      <c r="Q35" s="356" t="s">
        <v>21</v>
      </c>
      <c r="R35" s="357"/>
      <c r="S35" s="359"/>
    </row>
    <row r="36" spans="1:19" s="3" customFormat="1" ht="16.5" customHeight="1">
      <c r="A36" s="403"/>
      <c r="B36" s="360"/>
      <c r="C36" s="10"/>
      <c r="D36" s="40"/>
      <c r="E36" s="393"/>
      <c r="F36" s="364"/>
      <c r="G36" s="365"/>
      <c r="H36" s="365"/>
      <c r="I36" s="365"/>
      <c r="J36" s="365"/>
      <c r="K36" s="365"/>
      <c r="L36" s="365"/>
      <c r="M36" s="365"/>
      <c r="N36" s="366"/>
      <c r="O36" s="370"/>
      <c r="P36" s="13"/>
      <c r="Q36" s="372" t="str">
        <f>IF(OR(P36="", P37=""),"",DATEDIF(P36,P37+1,"Y"))</f>
        <v/>
      </c>
      <c r="R36" s="351" t="str">
        <f>IF(OR(P36="", P37=""),"",DATEDIF(P36,P37+1,"YM"))</f>
        <v/>
      </c>
      <c r="S36" s="353" t="str">
        <f>IF(OR(P36="", P37=""),"",DATEDIF(P36,P37+1,"MD"))</f>
        <v/>
      </c>
    </row>
    <row r="37" spans="1:19" s="3" customFormat="1" ht="16.5" customHeight="1" thickBot="1">
      <c r="A37" s="403"/>
      <c r="B37" s="361"/>
      <c r="C37" s="11"/>
      <c r="D37" s="12"/>
      <c r="E37" s="394"/>
      <c r="F37" s="367"/>
      <c r="G37" s="368"/>
      <c r="H37" s="368"/>
      <c r="I37" s="368"/>
      <c r="J37" s="368"/>
      <c r="K37" s="368"/>
      <c r="L37" s="368"/>
      <c r="M37" s="368"/>
      <c r="N37" s="369"/>
      <c r="O37" s="371"/>
      <c r="P37" s="14"/>
      <c r="Q37" s="373"/>
      <c r="R37" s="352"/>
      <c r="S37" s="354"/>
    </row>
    <row r="38" spans="1:19" s="3" customFormat="1" ht="13.5" customHeight="1">
      <c r="A38" s="403"/>
      <c r="B38" s="395" t="s">
        <v>16</v>
      </c>
      <c r="C38" s="335"/>
      <c r="D38" s="336"/>
      <c r="E38" s="336"/>
      <c r="F38" s="336"/>
      <c r="G38" s="336"/>
      <c r="H38" s="337"/>
      <c r="I38" s="81"/>
      <c r="J38" s="81"/>
      <c r="K38" s="4"/>
      <c r="L38" s="5"/>
      <c r="M38" s="6"/>
      <c r="N38" s="18"/>
      <c r="O38" s="18"/>
      <c r="P38" s="18"/>
      <c r="Q38" s="18"/>
      <c r="R38" s="18"/>
      <c r="S38" s="18"/>
    </row>
    <row r="39" spans="1:19" s="3" customFormat="1" ht="13.5" customHeight="1">
      <c r="A39" s="404"/>
      <c r="B39" s="396"/>
      <c r="C39" s="338"/>
      <c r="D39" s="339"/>
      <c r="E39" s="339"/>
      <c r="F39" s="339"/>
      <c r="G39" s="339"/>
      <c r="H39" s="340"/>
      <c r="I39" s="81"/>
      <c r="J39" s="81"/>
      <c r="K39" s="4"/>
      <c r="L39" s="5"/>
      <c r="M39" s="6"/>
      <c r="N39" s="18"/>
      <c r="O39" s="18"/>
      <c r="P39" s="18"/>
      <c r="Q39" s="18"/>
      <c r="R39" s="18"/>
      <c r="S39" s="18"/>
    </row>
    <row r="40" spans="1:19" s="3" customFormat="1" ht="4.5" customHeight="1" thickBot="1">
      <c r="A40" s="82"/>
      <c r="B40" s="83"/>
      <c r="C40" s="41"/>
      <c r="D40" s="41"/>
      <c r="E40" s="41"/>
      <c r="F40" s="41"/>
      <c r="G40" s="41"/>
      <c r="H40" s="41"/>
      <c r="I40" s="84"/>
      <c r="J40" s="84"/>
      <c r="K40" s="84"/>
      <c r="L40" s="85"/>
      <c r="M40" s="86"/>
      <c r="N40" s="87"/>
      <c r="O40" s="88"/>
      <c r="P40" s="88"/>
      <c r="Q40" s="89"/>
      <c r="R40" s="86"/>
      <c r="S40" s="87"/>
    </row>
    <row r="41" spans="1:19" s="3" customFormat="1" ht="25.5" customHeight="1">
      <c r="A41" s="402" t="s">
        <v>92</v>
      </c>
      <c r="B41" s="67" t="s">
        <v>8</v>
      </c>
      <c r="C41" s="68" t="s">
        <v>9</v>
      </c>
      <c r="D41" s="68" t="s">
        <v>123</v>
      </c>
      <c r="E41" s="69" t="s">
        <v>10</v>
      </c>
      <c r="F41" s="356" t="s">
        <v>11</v>
      </c>
      <c r="G41" s="357"/>
      <c r="H41" s="357"/>
      <c r="I41" s="357"/>
      <c r="J41" s="357"/>
      <c r="K41" s="357"/>
      <c r="L41" s="357"/>
      <c r="M41" s="357"/>
      <c r="N41" s="358"/>
      <c r="O41" s="70" t="s">
        <v>12</v>
      </c>
      <c r="P41" s="71" t="s">
        <v>13</v>
      </c>
      <c r="Q41" s="356" t="s">
        <v>21</v>
      </c>
      <c r="R41" s="357"/>
      <c r="S41" s="359"/>
    </row>
    <row r="42" spans="1:19" s="3" customFormat="1" ht="16.5" customHeight="1">
      <c r="A42" s="403"/>
      <c r="B42" s="360"/>
      <c r="C42" s="10"/>
      <c r="D42" s="40"/>
      <c r="E42" s="393"/>
      <c r="F42" s="364"/>
      <c r="G42" s="365"/>
      <c r="H42" s="365"/>
      <c r="I42" s="365"/>
      <c r="J42" s="365"/>
      <c r="K42" s="365"/>
      <c r="L42" s="365"/>
      <c r="M42" s="365"/>
      <c r="N42" s="366"/>
      <c r="O42" s="370"/>
      <c r="P42" s="13"/>
      <c r="Q42" s="372" t="str">
        <f>IF(OR(P42="", P43=""),"",DATEDIF(P42,P43+1,"Y"))</f>
        <v/>
      </c>
      <c r="R42" s="351" t="str">
        <f>IF(OR(P42="", P43=""),"",DATEDIF(P42,P43+1,"YM"))</f>
        <v/>
      </c>
      <c r="S42" s="353" t="str">
        <f>IF(OR(P42="", P43=""),"",DATEDIF(P42,P43+1,"MD"))</f>
        <v/>
      </c>
    </row>
    <row r="43" spans="1:19" s="3" customFormat="1" ht="16.5" customHeight="1" thickBot="1">
      <c r="A43" s="403"/>
      <c r="B43" s="361"/>
      <c r="C43" s="11"/>
      <c r="D43" s="12"/>
      <c r="E43" s="394"/>
      <c r="F43" s="367"/>
      <c r="G43" s="368"/>
      <c r="H43" s="368"/>
      <c r="I43" s="368"/>
      <c r="J43" s="368"/>
      <c r="K43" s="368"/>
      <c r="L43" s="368"/>
      <c r="M43" s="368"/>
      <c r="N43" s="369"/>
      <c r="O43" s="371"/>
      <c r="P43" s="14"/>
      <c r="Q43" s="373"/>
      <c r="R43" s="352"/>
      <c r="S43" s="354"/>
    </row>
    <row r="44" spans="1:19" s="3" customFormat="1" ht="13.5" customHeight="1">
      <c r="A44" s="403"/>
      <c r="B44" s="395" t="s">
        <v>16</v>
      </c>
      <c r="C44" s="335"/>
      <c r="D44" s="336"/>
      <c r="E44" s="336"/>
      <c r="F44" s="336"/>
      <c r="G44" s="336"/>
      <c r="H44" s="337"/>
      <c r="I44" s="81"/>
      <c r="J44" s="81"/>
      <c r="K44" s="4"/>
      <c r="L44" s="5"/>
      <c r="M44" s="6"/>
      <c r="N44" s="18"/>
      <c r="O44" s="18"/>
      <c r="P44" s="18"/>
      <c r="Q44" s="18"/>
      <c r="R44" s="18"/>
      <c r="S44" s="18"/>
    </row>
    <row r="45" spans="1:19" s="3" customFormat="1" ht="13.5" customHeight="1">
      <c r="A45" s="404"/>
      <c r="B45" s="396"/>
      <c r="C45" s="338"/>
      <c r="D45" s="339"/>
      <c r="E45" s="339"/>
      <c r="F45" s="339"/>
      <c r="G45" s="339"/>
      <c r="H45" s="340"/>
      <c r="I45" s="81"/>
      <c r="J45" s="81"/>
      <c r="K45" s="4"/>
      <c r="L45" s="5"/>
      <c r="M45" s="6"/>
      <c r="N45" s="18"/>
      <c r="O45" s="18"/>
      <c r="P45" s="18"/>
      <c r="Q45" s="18"/>
      <c r="R45" s="18"/>
      <c r="S45" s="18"/>
    </row>
    <row r="46" spans="1:19" s="3" customFormat="1" ht="4.5" customHeight="1" thickBot="1">
      <c r="A46" s="82"/>
      <c r="B46" s="83"/>
      <c r="C46" s="41"/>
      <c r="D46" s="41"/>
      <c r="E46" s="41"/>
      <c r="F46" s="41"/>
      <c r="G46" s="41"/>
      <c r="H46" s="41"/>
      <c r="I46" s="84"/>
      <c r="J46" s="84"/>
      <c r="K46" s="84"/>
      <c r="L46" s="85"/>
      <c r="M46" s="86"/>
      <c r="N46" s="87"/>
      <c r="O46" s="88"/>
      <c r="P46" s="88"/>
      <c r="Q46" s="89"/>
      <c r="R46" s="86"/>
      <c r="S46" s="87"/>
    </row>
    <row r="47" spans="1:19" s="3" customFormat="1" ht="25.5" customHeight="1">
      <c r="A47" s="402" t="s">
        <v>93</v>
      </c>
      <c r="B47" s="67" t="s">
        <v>8</v>
      </c>
      <c r="C47" s="68" t="s">
        <v>9</v>
      </c>
      <c r="D47" s="68" t="s">
        <v>123</v>
      </c>
      <c r="E47" s="69" t="s">
        <v>10</v>
      </c>
      <c r="F47" s="356" t="s">
        <v>11</v>
      </c>
      <c r="G47" s="357"/>
      <c r="H47" s="357"/>
      <c r="I47" s="357"/>
      <c r="J47" s="357"/>
      <c r="K47" s="357"/>
      <c r="L47" s="357"/>
      <c r="M47" s="357"/>
      <c r="N47" s="358"/>
      <c r="O47" s="70" t="s">
        <v>12</v>
      </c>
      <c r="P47" s="71" t="s">
        <v>13</v>
      </c>
      <c r="Q47" s="356" t="s">
        <v>21</v>
      </c>
      <c r="R47" s="357"/>
      <c r="S47" s="359"/>
    </row>
    <row r="48" spans="1:19" s="3" customFormat="1" ht="16.5" customHeight="1">
      <c r="A48" s="403"/>
      <c r="B48" s="360"/>
      <c r="C48" s="10"/>
      <c r="D48" s="40"/>
      <c r="E48" s="393"/>
      <c r="F48" s="364"/>
      <c r="G48" s="365"/>
      <c r="H48" s="365"/>
      <c r="I48" s="365"/>
      <c r="J48" s="365"/>
      <c r="K48" s="365"/>
      <c r="L48" s="365"/>
      <c r="M48" s="365"/>
      <c r="N48" s="366"/>
      <c r="O48" s="370"/>
      <c r="P48" s="13"/>
      <c r="Q48" s="372" t="str">
        <f>IF(OR(P48="", P49=""),"",DATEDIF(P48,P49+1,"Y"))</f>
        <v/>
      </c>
      <c r="R48" s="351" t="str">
        <f>IF(OR(P48="", P49=""),"",DATEDIF(P48,P49+1,"YM"))</f>
        <v/>
      </c>
      <c r="S48" s="353" t="str">
        <f>IF(OR(P48="", P49=""),"",DATEDIF(P48,P49+1,"MD"))</f>
        <v/>
      </c>
    </row>
    <row r="49" spans="1:19" s="3" customFormat="1" ht="16.5" customHeight="1" thickBot="1">
      <c r="A49" s="403"/>
      <c r="B49" s="361"/>
      <c r="C49" s="11"/>
      <c r="D49" s="12"/>
      <c r="E49" s="394"/>
      <c r="F49" s="367"/>
      <c r="G49" s="368"/>
      <c r="H49" s="368"/>
      <c r="I49" s="368"/>
      <c r="J49" s="368"/>
      <c r="K49" s="368"/>
      <c r="L49" s="368"/>
      <c r="M49" s="368"/>
      <c r="N49" s="369"/>
      <c r="O49" s="371"/>
      <c r="P49" s="14"/>
      <c r="Q49" s="373"/>
      <c r="R49" s="352"/>
      <c r="S49" s="354"/>
    </row>
    <row r="50" spans="1:19" s="3" customFormat="1" ht="13.5" customHeight="1">
      <c r="A50" s="403"/>
      <c r="B50" s="395" t="s">
        <v>16</v>
      </c>
      <c r="C50" s="335"/>
      <c r="D50" s="336"/>
      <c r="E50" s="336"/>
      <c r="F50" s="336"/>
      <c r="G50" s="336"/>
      <c r="H50" s="337"/>
      <c r="I50" s="81"/>
      <c r="J50" s="81"/>
      <c r="K50" s="4"/>
      <c r="L50" s="5"/>
      <c r="M50" s="6"/>
      <c r="N50" s="18"/>
      <c r="O50" s="18"/>
      <c r="P50" s="18"/>
      <c r="Q50" s="18"/>
      <c r="R50" s="18"/>
      <c r="S50" s="18"/>
    </row>
    <row r="51" spans="1:19" s="3" customFormat="1" ht="13.5" customHeight="1">
      <c r="A51" s="404"/>
      <c r="B51" s="396"/>
      <c r="C51" s="338"/>
      <c r="D51" s="339"/>
      <c r="E51" s="339"/>
      <c r="F51" s="339"/>
      <c r="G51" s="339"/>
      <c r="H51" s="340"/>
      <c r="I51" s="81"/>
      <c r="J51" s="81"/>
      <c r="K51" s="4"/>
      <c r="L51" s="5"/>
      <c r="M51" s="6"/>
      <c r="N51" s="18"/>
      <c r="O51" s="18"/>
      <c r="P51" s="18"/>
      <c r="Q51" s="18"/>
      <c r="R51" s="18"/>
      <c r="S51" s="18"/>
    </row>
    <row r="52" spans="1:19" s="3" customFormat="1" ht="4.5" customHeight="1" thickBot="1">
      <c r="A52" s="90"/>
      <c r="B52" s="91"/>
      <c r="C52" s="66"/>
      <c r="D52" s="66"/>
      <c r="E52" s="66"/>
      <c r="F52" s="66"/>
      <c r="G52" s="66"/>
      <c r="H52" s="66"/>
      <c r="I52" s="92"/>
      <c r="J52" s="92"/>
      <c r="K52" s="92"/>
      <c r="L52" s="93"/>
      <c r="M52" s="94"/>
      <c r="N52" s="95"/>
      <c r="O52" s="96"/>
      <c r="P52" s="96"/>
      <c r="Q52" s="97"/>
      <c r="R52" s="94"/>
      <c r="S52" s="95"/>
    </row>
    <row r="53" spans="1:19" s="3" customFormat="1" ht="25.5" customHeight="1">
      <c r="A53" s="402" t="s">
        <v>94</v>
      </c>
      <c r="B53" s="67" t="s">
        <v>8</v>
      </c>
      <c r="C53" s="68" t="s">
        <v>9</v>
      </c>
      <c r="D53" s="68" t="s">
        <v>123</v>
      </c>
      <c r="E53" s="69" t="s">
        <v>10</v>
      </c>
      <c r="F53" s="356" t="s">
        <v>11</v>
      </c>
      <c r="G53" s="357"/>
      <c r="H53" s="357"/>
      <c r="I53" s="357"/>
      <c r="J53" s="357"/>
      <c r="K53" s="357"/>
      <c r="L53" s="357"/>
      <c r="M53" s="357"/>
      <c r="N53" s="358"/>
      <c r="O53" s="70" t="s">
        <v>12</v>
      </c>
      <c r="P53" s="71" t="s">
        <v>13</v>
      </c>
      <c r="Q53" s="356" t="s">
        <v>21</v>
      </c>
      <c r="R53" s="357"/>
      <c r="S53" s="359"/>
    </row>
    <row r="54" spans="1:19" s="3" customFormat="1" ht="16.5" customHeight="1">
      <c r="A54" s="403"/>
      <c r="B54" s="360"/>
      <c r="C54" s="10"/>
      <c r="D54" s="40"/>
      <c r="E54" s="393"/>
      <c r="F54" s="364"/>
      <c r="G54" s="365"/>
      <c r="H54" s="365"/>
      <c r="I54" s="365"/>
      <c r="J54" s="365"/>
      <c r="K54" s="365"/>
      <c r="L54" s="365"/>
      <c r="M54" s="365"/>
      <c r="N54" s="366"/>
      <c r="O54" s="370"/>
      <c r="P54" s="13"/>
      <c r="Q54" s="372" t="str">
        <f>IF(OR(P54="", P55=""),"",DATEDIF(P54,P55+1,"Y"))</f>
        <v/>
      </c>
      <c r="R54" s="351" t="str">
        <f>IF(OR(P54="", P55=""),"",DATEDIF(P54,P55+1,"YM"))</f>
        <v/>
      </c>
      <c r="S54" s="353" t="str">
        <f>IF(OR(P54="", P55=""),"",DATEDIF(P54,P55+1,"MD"))</f>
        <v/>
      </c>
    </row>
    <row r="55" spans="1:19" s="3" customFormat="1" ht="16.5" customHeight="1" thickBot="1">
      <c r="A55" s="403"/>
      <c r="B55" s="361"/>
      <c r="C55" s="11"/>
      <c r="D55" s="12"/>
      <c r="E55" s="394"/>
      <c r="F55" s="367"/>
      <c r="G55" s="368"/>
      <c r="H55" s="368"/>
      <c r="I55" s="368"/>
      <c r="J55" s="368"/>
      <c r="K55" s="368"/>
      <c r="L55" s="368"/>
      <c r="M55" s="368"/>
      <c r="N55" s="369"/>
      <c r="O55" s="371"/>
      <c r="P55" s="14"/>
      <c r="Q55" s="373"/>
      <c r="R55" s="352"/>
      <c r="S55" s="354"/>
    </row>
    <row r="56" spans="1:19" s="3" customFormat="1" ht="13.5" customHeight="1">
      <c r="A56" s="403"/>
      <c r="B56" s="395" t="s">
        <v>16</v>
      </c>
      <c r="C56" s="335"/>
      <c r="D56" s="336"/>
      <c r="E56" s="336"/>
      <c r="F56" s="336"/>
      <c r="G56" s="336"/>
      <c r="H56" s="337"/>
      <c r="I56" s="81"/>
      <c r="J56" s="81"/>
      <c r="K56" s="4"/>
      <c r="L56" s="5"/>
      <c r="M56" s="6"/>
      <c r="N56" s="18"/>
      <c r="O56" s="18"/>
      <c r="P56" s="18"/>
      <c r="Q56" s="18"/>
      <c r="R56" s="18"/>
      <c r="S56" s="18"/>
    </row>
    <row r="57" spans="1:19" s="3" customFormat="1" ht="13.5" customHeight="1">
      <c r="A57" s="404"/>
      <c r="B57" s="396"/>
      <c r="C57" s="338"/>
      <c r="D57" s="339"/>
      <c r="E57" s="339"/>
      <c r="F57" s="339"/>
      <c r="G57" s="339"/>
      <c r="H57" s="340"/>
      <c r="I57" s="81"/>
      <c r="J57" s="81"/>
      <c r="K57" s="4"/>
      <c r="L57" s="5"/>
      <c r="M57" s="6"/>
      <c r="N57" s="18"/>
      <c r="O57" s="18"/>
      <c r="P57" s="18"/>
      <c r="Q57" s="18"/>
      <c r="R57" s="18"/>
      <c r="S57" s="18"/>
    </row>
    <row r="58" spans="1:19" s="3" customFormat="1" ht="4.5" customHeight="1" thickBot="1">
      <c r="A58" s="90"/>
      <c r="B58" s="91"/>
      <c r="C58" s="66"/>
      <c r="D58" s="66"/>
      <c r="E58" s="66"/>
      <c r="F58" s="66"/>
      <c r="G58" s="66"/>
      <c r="H58" s="66"/>
      <c r="I58" s="92"/>
      <c r="J58" s="92"/>
      <c r="K58" s="92"/>
      <c r="L58" s="93"/>
      <c r="M58" s="94"/>
      <c r="N58" s="95"/>
      <c r="O58" s="96"/>
      <c r="P58" s="96"/>
      <c r="Q58" s="97"/>
      <c r="R58" s="94"/>
      <c r="S58" s="95"/>
    </row>
    <row r="59" spans="1:19" s="3" customFormat="1" ht="25.5" customHeight="1">
      <c r="A59" s="402" t="s">
        <v>95</v>
      </c>
      <c r="B59" s="67" t="s">
        <v>8</v>
      </c>
      <c r="C59" s="68" t="s">
        <v>9</v>
      </c>
      <c r="D59" s="68" t="s">
        <v>123</v>
      </c>
      <c r="E59" s="69" t="s">
        <v>10</v>
      </c>
      <c r="F59" s="356" t="s">
        <v>11</v>
      </c>
      <c r="G59" s="357"/>
      <c r="H59" s="357"/>
      <c r="I59" s="357"/>
      <c r="J59" s="357"/>
      <c r="K59" s="357"/>
      <c r="L59" s="357"/>
      <c r="M59" s="357"/>
      <c r="N59" s="358"/>
      <c r="O59" s="70" t="s">
        <v>12</v>
      </c>
      <c r="P59" s="71" t="s">
        <v>13</v>
      </c>
      <c r="Q59" s="356" t="s">
        <v>21</v>
      </c>
      <c r="R59" s="357"/>
      <c r="S59" s="359"/>
    </row>
    <row r="60" spans="1:19" s="3" customFormat="1" ht="16.5" customHeight="1">
      <c r="A60" s="403"/>
      <c r="B60" s="360"/>
      <c r="C60" s="10"/>
      <c r="D60" s="40"/>
      <c r="E60" s="393"/>
      <c r="F60" s="364"/>
      <c r="G60" s="365"/>
      <c r="H60" s="365"/>
      <c r="I60" s="365"/>
      <c r="J60" s="365"/>
      <c r="K60" s="365"/>
      <c r="L60" s="365"/>
      <c r="M60" s="365"/>
      <c r="N60" s="366"/>
      <c r="O60" s="370"/>
      <c r="P60" s="13"/>
      <c r="Q60" s="372" t="str">
        <f>IF(OR(P60="", P61=""),"",DATEDIF(P60,P61+1,"Y"))</f>
        <v/>
      </c>
      <c r="R60" s="351" t="str">
        <f>IF(OR(P60="", P61=""),"",DATEDIF(P60,P61+1,"YM"))</f>
        <v/>
      </c>
      <c r="S60" s="353" t="str">
        <f>IF(OR(P60="", P61=""),"",DATEDIF(P60,P61+1,"MD"))</f>
        <v/>
      </c>
    </row>
    <row r="61" spans="1:19" s="3" customFormat="1" ht="16.5" customHeight="1" thickBot="1">
      <c r="A61" s="403"/>
      <c r="B61" s="361"/>
      <c r="C61" s="11"/>
      <c r="D61" s="12"/>
      <c r="E61" s="394"/>
      <c r="F61" s="367"/>
      <c r="G61" s="368"/>
      <c r="H61" s="368"/>
      <c r="I61" s="368"/>
      <c r="J61" s="368"/>
      <c r="K61" s="368"/>
      <c r="L61" s="368"/>
      <c r="M61" s="368"/>
      <c r="N61" s="369"/>
      <c r="O61" s="371"/>
      <c r="P61" s="14"/>
      <c r="Q61" s="373"/>
      <c r="R61" s="352"/>
      <c r="S61" s="354"/>
    </row>
    <row r="62" spans="1:19" s="3" customFormat="1" ht="13.5" customHeight="1">
      <c r="A62" s="403"/>
      <c r="B62" s="395" t="s">
        <v>16</v>
      </c>
      <c r="C62" s="335"/>
      <c r="D62" s="336"/>
      <c r="E62" s="336"/>
      <c r="F62" s="336"/>
      <c r="G62" s="336"/>
      <c r="H62" s="337"/>
      <c r="I62" s="81"/>
      <c r="J62" s="98"/>
      <c r="K62" s="7"/>
      <c r="L62" s="8"/>
      <c r="M62" s="9"/>
      <c r="N62" s="18"/>
      <c r="O62" s="18"/>
      <c r="P62" s="18"/>
      <c r="Q62" s="18"/>
      <c r="R62" s="18"/>
      <c r="S62" s="18"/>
    </row>
    <row r="63" spans="1:19" s="3" customFormat="1" ht="13.5" customHeight="1">
      <c r="A63" s="404"/>
      <c r="B63" s="396"/>
      <c r="C63" s="338"/>
      <c r="D63" s="339"/>
      <c r="E63" s="339"/>
      <c r="F63" s="339"/>
      <c r="G63" s="339"/>
      <c r="H63" s="340"/>
      <c r="I63" s="81"/>
      <c r="J63" s="81"/>
      <c r="K63" s="4"/>
      <c r="L63" s="5"/>
      <c r="M63" s="6"/>
      <c r="N63" s="18"/>
      <c r="O63" s="18"/>
      <c r="P63" s="18"/>
      <c r="Q63" s="18"/>
      <c r="R63" s="18"/>
      <c r="S63" s="18"/>
    </row>
    <row r="64" spans="1:19" s="3" customFormat="1" ht="9.75" customHeight="1" thickBot="1">
      <c r="A64" s="90"/>
      <c r="B64" s="91"/>
      <c r="C64" s="66"/>
      <c r="D64" s="66"/>
      <c r="E64" s="66"/>
      <c r="F64" s="66"/>
      <c r="G64" s="66"/>
      <c r="H64" s="66"/>
      <c r="I64" s="92"/>
      <c r="J64" s="92"/>
      <c r="K64" s="92"/>
      <c r="L64" s="93"/>
      <c r="M64" s="94"/>
      <c r="N64" s="95"/>
      <c r="O64" s="96"/>
      <c r="P64" s="96"/>
      <c r="Q64" s="97"/>
      <c r="R64" s="94"/>
      <c r="S64" s="95"/>
    </row>
    <row r="65" spans="1:19" s="3" customFormat="1" ht="22.5" customHeight="1" thickBot="1">
      <c r="A65" s="90"/>
      <c r="B65" s="429" t="s">
        <v>81</v>
      </c>
      <c r="C65" s="430"/>
      <c r="D65" s="430"/>
      <c r="E65" s="431"/>
      <c r="F65" s="134">
        <f>計算・リスト用!B30</f>
        <v>0</v>
      </c>
      <c r="G65" s="135">
        <f>計算・リスト用!C30</f>
        <v>0</v>
      </c>
      <c r="H65" s="136">
        <f>計算・リスト用!F30</f>
        <v>0</v>
      </c>
      <c r="I65" s="92"/>
      <c r="J65" s="92"/>
      <c r="K65" s="92"/>
      <c r="L65" s="93"/>
      <c r="M65" s="94"/>
      <c r="N65" s="95"/>
      <c r="O65" s="96"/>
      <c r="P65" s="96"/>
      <c r="Q65" s="97"/>
      <c r="R65" s="94"/>
      <c r="S65" s="95"/>
    </row>
    <row r="66" spans="1:19" ht="7.5" customHeight="1">
      <c r="A66" s="19"/>
      <c r="B66" s="19"/>
      <c r="C66" s="19"/>
      <c r="D66" s="19"/>
      <c r="E66" s="19"/>
      <c r="F66" s="19"/>
      <c r="G66" s="19"/>
      <c r="H66" s="19"/>
      <c r="I66" s="19"/>
      <c r="J66" s="19"/>
      <c r="K66" s="19"/>
      <c r="L66" s="19"/>
      <c r="M66" s="19"/>
      <c r="N66" s="19"/>
      <c r="O66" s="19"/>
      <c r="P66" s="19"/>
      <c r="Q66" s="19"/>
      <c r="R66" s="19"/>
      <c r="S66" s="19"/>
    </row>
    <row r="67" spans="1:19" ht="15" thickBot="1">
      <c r="A67" s="60" t="str">
        <f>IF(AND(I68="有",OR(A72="",E72="",E73="")),"必須","")</f>
        <v/>
      </c>
      <c r="B67" s="60"/>
      <c r="C67" s="60"/>
      <c r="D67" s="60"/>
      <c r="E67" s="60"/>
      <c r="F67" s="60"/>
      <c r="G67" s="20"/>
      <c r="H67" s="21" t="str">
        <f>IF(H68="","必須","")</f>
        <v>必須</v>
      </c>
      <c r="I67" s="19"/>
      <c r="J67" s="19"/>
      <c r="K67" s="19"/>
      <c r="L67" s="19"/>
      <c r="M67" s="19"/>
      <c r="N67" s="19"/>
      <c r="O67" s="19"/>
      <c r="P67" s="19"/>
      <c r="Q67" s="19"/>
      <c r="R67" s="19"/>
      <c r="S67" s="19"/>
    </row>
    <row r="68" spans="1:19" ht="13.5" customHeight="1">
      <c r="A68" s="426" t="s">
        <v>171</v>
      </c>
      <c r="B68" s="426"/>
      <c r="C68" s="426"/>
      <c r="D68" s="426"/>
      <c r="E68" s="426"/>
      <c r="F68" s="426"/>
      <c r="G68" s="427"/>
      <c r="H68" s="424"/>
      <c r="I68" s="401"/>
      <c r="J68" s="454" t="s">
        <v>17</v>
      </c>
      <c r="K68" s="454"/>
      <c r="L68" s="454"/>
      <c r="M68" s="454"/>
      <c r="N68" s="454"/>
      <c r="O68" s="454"/>
      <c r="P68" s="454"/>
      <c r="Q68" s="454"/>
      <c r="R68" s="454"/>
      <c r="S68" s="454"/>
    </row>
    <row r="69" spans="1:19" ht="14.25" customHeight="1" thickBot="1">
      <c r="A69" s="428"/>
      <c r="B69" s="428"/>
      <c r="C69" s="428"/>
      <c r="D69" s="428"/>
      <c r="E69" s="378"/>
      <c r="F69" s="378"/>
      <c r="G69" s="427"/>
      <c r="H69" s="425"/>
      <c r="I69" s="401"/>
      <c r="J69" s="454"/>
      <c r="K69" s="454"/>
      <c r="L69" s="454"/>
      <c r="M69" s="454"/>
      <c r="N69" s="454"/>
      <c r="O69" s="454"/>
      <c r="P69" s="454"/>
      <c r="Q69" s="454"/>
      <c r="R69" s="454"/>
      <c r="S69" s="454"/>
    </row>
    <row r="70" spans="1:19" ht="13.5" customHeight="1">
      <c r="A70" s="397" t="s">
        <v>182</v>
      </c>
      <c r="B70" s="389"/>
      <c r="C70" s="389"/>
      <c r="D70" s="398"/>
      <c r="E70" s="105" t="s">
        <v>169</v>
      </c>
      <c r="F70" s="389" t="s">
        <v>14</v>
      </c>
      <c r="G70" s="389"/>
      <c r="H70" s="390"/>
      <c r="I70" s="61"/>
      <c r="J70" s="453"/>
      <c r="K70" s="453"/>
      <c r="L70" s="453"/>
      <c r="M70" s="453"/>
      <c r="N70" s="453"/>
      <c r="O70" s="453"/>
      <c r="P70" s="453"/>
      <c r="Q70" s="453"/>
      <c r="R70" s="453"/>
      <c r="S70" s="453"/>
    </row>
    <row r="71" spans="1:19" ht="13.5" customHeight="1">
      <c r="A71" s="399"/>
      <c r="B71" s="391"/>
      <c r="C71" s="391"/>
      <c r="D71" s="400"/>
      <c r="E71" s="106" t="s">
        <v>170</v>
      </c>
      <c r="F71" s="391"/>
      <c r="G71" s="391"/>
      <c r="H71" s="392"/>
      <c r="I71" s="61"/>
      <c r="J71" s="453"/>
      <c r="K71" s="453"/>
      <c r="L71" s="453"/>
      <c r="M71" s="453"/>
      <c r="N71" s="453"/>
      <c r="O71" s="453"/>
      <c r="P71" s="453"/>
      <c r="Q71" s="453"/>
      <c r="R71" s="453"/>
      <c r="S71" s="453"/>
    </row>
    <row r="72" spans="1:19" ht="14.25" customHeight="1">
      <c r="A72" s="382"/>
      <c r="B72" s="383"/>
      <c r="C72" s="383"/>
      <c r="D72" s="384"/>
      <c r="E72" s="63"/>
      <c r="F72" s="422" t="str">
        <f>IF(OR(E72="", E73=""),"",DATEDIF(E72,E73+1,"Y"))</f>
        <v/>
      </c>
      <c r="G72" s="351" t="str">
        <f>IF(OR(E72="", E73=""),"",DATEDIF(E72,E73+1,"YM"))</f>
        <v/>
      </c>
      <c r="H72" s="353" t="str">
        <f>IF(OR(E72="", E73=""),"",DATEDIF(E72,E73+1,"MD"))</f>
        <v/>
      </c>
      <c r="I72" s="388"/>
      <c r="J72" s="453"/>
      <c r="K72" s="453"/>
      <c r="L72" s="453"/>
      <c r="M72" s="453"/>
      <c r="N72" s="453"/>
      <c r="O72" s="453"/>
      <c r="P72" s="453"/>
      <c r="Q72" s="453"/>
      <c r="R72" s="453"/>
      <c r="S72" s="453"/>
    </row>
    <row r="73" spans="1:19" ht="14.25" customHeight="1">
      <c r="A73" s="385"/>
      <c r="B73" s="386"/>
      <c r="C73" s="386"/>
      <c r="D73" s="387"/>
      <c r="E73" s="64"/>
      <c r="F73" s="423"/>
      <c r="G73" s="352"/>
      <c r="H73" s="354"/>
      <c r="I73" s="388"/>
      <c r="J73" s="453"/>
      <c r="K73" s="453"/>
      <c r="L73" s="453"/>
      <c r="M73" s="453"/>
      <c r="N73" s="453"/>
      <c r="O73" s="453"/>
      <c r="P73" s="453"/>
      <c r="Q73" s="453"/>
      <c r="R73" s="453"/>
      <c r="S73" s="453"/>
    </row>
    <row r="74" spans="1:19" ht="14.25" customHeight="1">
      <c r="A74" s="382"/>
      <c r="B74" s="383"/>
      <c r="C74" s="383"/>
      <c r="D74" s="384"/>
      <c r="E74" s="63"/>
      <c r="F74" s="422" t="str">
        <f t="shared" ref="F74" si="0">IF(OR(E74="", E75=""),"",DATEDIF(E74,E75+1,"Y"))</f>
        <v/>
      </c>
      <c r="G74" s="351" t="str">
        <f t="shared" ref="G74" si="1">IF(OR(E74="", E75=""),"",DATEDIF(E74,E75+1,"YM"))</f>
        <v/>
      </c>
      <c r="H74" s="353" t="str">
        <f t="shared" ref="H74" si="2">IF(OR(E74="", E75=""),"",DATEDIF(E74,E75+1,"MD"))</f>
        <v/>
      </c>
      <c r="I74" s="388"/>
      <c r="J74" s="453"/>
      <c r="K74" s="453"/>
      <c r="L74" s="453"/>
      <c r="M74" s="453"/>
      <c r="N74" s="453"/>
      <c r="O74" s="453"/>
      <c r="P74" s="453"/>
      <c r="Q74" s="453"/>
      <c r="R74" s="453"/>
      <c r="S74" s="453"/>
    </row>
    <row r="75" spans="1:19" ht="14.25" customHeight="1">
      <c r="A75" s="385"/>
      <c r="B75" s="386"/>
      <c r="C75" s="386"/>
      <c r="D75" s="387"/>
      <c r="E75" s="64"/>
      <c r="F75" s="423"/>
      <c r="G75" s="352"/>
      <c r="H75" s="354"/>
      <c r="I75" s="388"/>
      <c r="J75" s="453"/>
      <c r="K75" s="453"/>
      <c r="L75" s="453"/>
      <c r="M75" s="453"/>
      <c r="N75" s="453"/>
      <c r="O75" s="453"/>
      <c r="P75" s="453"/>
      <c r="Q75" s="453"/>
      <c r="R75" s="453"/>
      <c r="S75" s="453"/>
    </row>
    <row r="76" spans="1:19" ht="14.25" customHeight="1">
      <c r="A76" s="382"/>
      <c r="B76" s="383"/>
      <c r="C76" s="383"/>
      <c r="D76" s="384"/>
      <c r="E76" s="63"/>
      <c r="F76" s="422" t="str">
        <f>IF(OR(E76="", E77=""),"",DATEDIF(E76,E77+1,"Y"))</f>
        <v/>
      </c>
      <c r="G76" s="351" t="str">
        <f t="shared" ref="G76" si="3">IF(OR(E76="", E77=""),"",DATEDIF(E76,E77+1,"YM"))</f>
        <v/>
      </c>
      <c r="H76" s="353" t="str">
        <f t="shared" ref="H76" si="4">IF(OR(E76="", E77=""),"",DATEDIF(E76,E77+1,"MD"))</f>
        <v/>
      </c>
      <c r="I76" s="388"/>
      <c r="J76" s="453"/>
      <c r="K76" s="453"/>
      <c r="L76" s="453"/>
      <c r="M76" s="453"/>
      <c r="N76" s="453"/>
      <c r="O76" s="453"/>
      <c r="P76" s="453"/>
      <c r="Q76" s="453"/>
      <c r="R76" s="453"/>
      <c r="S76" s="453"/>
    </row>
    <row r="77" spans="1:19" ht="14.25" customHeight="1">
      <c r="A77" s="385"/>
      <c r="B77" s="386"/>
      <c r="C77" s="386"/>
      <c r="D77" s="387"/>
      <c r="E77" s="64"/>
      <c r="F77" s="423"/>
      <c r="G77" s="352"/>
      <c r="H77" s="354"/>
      <c r="I77" s="388"/>
      <c r="J77" s="453"/>
      <c r="K77" s="453"/>
      <c r="L77" s="453"/>
      <c r="M77" s="453"/>
      <c r="N77" s="453"/>
      <c r="O77" s="453"/>
      <c r="P77" s="453"/>
      <c r="Q77" s="453"/>
      <c r="R77" s="453"/>
      <c r="S77" s="453"/>
    </row>
    <row r="78" spans="1:19" ht="14.25" customHeight="1">
      <c r="A78" s="382"/>
      <c r="B78" s="383"/>
      <c r="C78" s="383"/>
      <c r="D78" s="384"/>
      <c r="E78" s="63"/>
      <c r="F78" s="422" t="str">
        <f t="shared" ref="F78" si="5">IF(OR(E78="", E79=""),"",DATEDIF(E78,E79+1,"Y"))</f>
        <v/>
      </c>
      <c r="G78" s="351" t="str">
        <f t="shared" ref="G78" si="6">IF(OR(E78="", E79=""),"",DATEDIF(E78,E79+1,"YM"))</f>
        <v/>
      </c>
      <c r="H78" s="353" t="str">
        <f t="shared" ref="H78" si="7">IF(OR(E78="", E79=""),"",DATEDIF(E78,E79+1,"MD"))</f>
        <v/>
      </c>
      <c r="I78" s="388"/>
      <c r="J78" s="453"/>
      <c r="K78" s="453"/>
      <c r="L78" s="453"/>
      <c r="M78" s="453"/>
      <c r="N78" s="453"/>
      <c r="O78" s="453"/>
      <c r="P78" s="453"/>
      <c r="Q78" s="453"/>
      <c r="R78" s="453"/>
      <c r="S78" s="453"/>
    </row>
    <row r="79" spans="1:19" ht="14.25" customHeight="1">
      <c r="A79" s="385"/>
      <c r="B79" s="386"/>
      <c r="C79" s="386"/>
      <c r="D79" s="387"/>
      <c r="E79" s="64"/>
      <c r="F79" s="423"/>
      <c r="G79" s="352"/>
      <c r="H79" s="354"/>
      <c r="I79" s="388"/>
      <c r="J79" s="453"/>
      <c r="K79" s="453"/>
      <c r="L79" s="453"/>
      <c r="M79" s="453"/>
      <c r="N79" s="453"/>
      <c r="O79" s="453"/>
      <c r="P79" s="453"/>
      <c r="Q79" s="453"/>
      <c r="R79" s="453"/>
      <c r="S79" s="453"/>
    </row>
    <row r="80" spans="1:19" ht="14.25" customHeight="1">
      <c r="A80" s="382"/>
      <c r="B80" s="383"/>
      <c r="C80" s="383"/>
      <c r="D80" s="384"/>
      <c r="E80" s="63"/>
      <c r="F80" s="422" t="str">
        <f t="shared" ref="F80" si="8">IF(OR(E80="", E81=""),"",DATEDIF(E80,E81+1,"Y"))</f>
        <v/>
      </c>
      <c r="G80" s="351" t="str">
        <f t="shared" ref="G80" si="9">IF(OR(E80="", E81=""),"",DATEDIF(E80,E81+1,"YM"))</f>
        <v/>
      </c>
      <c r="H80" s="353" t="str">
        <f t="shared" ref="H80" si="10">IF(OR(E80="", E81=""),"",DATEDIF(E80,E81+1,"MD"))</f>
        <v/>
      </c>
      <c r="I80" s="388"/>
      <c r="J80" s="453"/>
      <c r="K80" s="453"/>
      <c r="L80" s="453"/>
      <c r="M80" s="453"/>
      <c r="N80" s="453"/>
      <c r="O80" s="453"/>
      <c r="P80" s="453"/>
      <c r="Q80" s="453"/>
      <c r="R80" s="453"/>
      <c r="S80" s="453"/>
    </row>
    <row r="81" spans="1:19" ht="14.25" customHeight="1">
      <c r="A81" s="385"/>
      <c r="B81" s="386"/>
      <c r="C81" s="386"/>
      <c r="D81" s="387"/>
      <c r="E81" s="64"/>
      <c r="F81" s="423"/>
      <c r="G81" s="352"/>
      <c r="H81" s="354"/>
      <c r="I81" s="388"/>
      <c r="J81" s="453"/>
      <c r="K81" s="453"/>
      <c r="L81" s="453"/>
      <c r="M81" s="453"/>
      <c r="N81" s="453"/>
      <c r="O81" s="453"/>
      <c r="P81" s="453"/>
      <c r="Q81" s="453"/>
      <c r="R81" s="453"/>
      <c r="S81" s="453"/>
    </row>
    <row r="82" spans="1:19" ht="14.25" customHeight="1">
      <c r="A82" s="382"/>
      <c r="B82" s="383"/>
      <c r="C82" s="383"/>
      <c r="D82" s="384"/>
      <c r="E82" s="63"/>
      <c r="F82" s="422" t="str">
        <f t="shared" ref="F82" si="11">IF(OR(E82="", E83=""),"",DATEDIF(E82,E83+1,"Y"))</f>
        <v/>
      </c>
      <c r="G82" s="351" t="str">
        <f t="shared" ref="G82" si="12">IF(OR(E82="", E83=""),"",DATEDIF(E82,E83+1,"YM"))</f>
        <v/>
      </c>
      <c r="H82" s="353" t="str">
        <f>IF(OR(E82="", E83=""),"",DATEDIF(E82,E83+1,"MD"))</f>
        <v/>
      </c>
      <c r="I82" s="388"/>
      <c r="J82" s="453"/>
      <c r="K82" s="453"/>
      <c r="L82" s="453"/>
      <c r="M82" s="453"/>
      <c r="N82" s="453"/>
      <c r="O82" s="453"/>
      <c r="P82" s="453"/>
      <c r="Q82" s="453"/>
      <c r="R82" s="453"/>
      <c r="S82" s="453"/>
    </row>
    <row r="83" spans="1:19" ht="14.25" customHeight="1">
      <c r="A83" s="385"/>
      <c r="B83" s="386"/>
      <c r="C83" s="386"/>
      <c r="D83" s="387"/>
      <c r="E83" s="64"/>
      <c r="F83" s="423"/>
      <c r="G83" s="352"/>
      <c r="H83" s="354"/>
      <c r="I83" s="388"/>
      <c r="J83" s="453"/>
      <c r="K83" s="453"/>
      <c r="L83" s="453"/>
      <c r="M83" s="453"/>
      <c r="N83" s="453"/>
      <c r="O83" s="453"/>
      <c r="P83" s="453"/>
      <c r="Q83" s="453"/>
      <c r="R83" s="453"/>
      <c r="S83" s="453"/>
    </row>
    <row r="84" spans="1:19" ht="14.25" customHeight="1">
      <c r="A84" s="382"/>
      <c r="B84" s="383"/>
      <c r="C84" s="383"/>
      <c r="D84" s="384"/>
      <c r="E84" s="63"/>
      <c r="F84" s="422" t="str">
        <f t="shared" ref="F84" si="13">IF(OR(E84="", E85=""),"",DATEDIF(E84,E85+1,"Y"))</f>
        <v/>
      </c>
      <c r="G84" s="351" t="str">
        <f t="shared" ref="G84" si="14">IF(OR(E84="", E85=""),"",DATEDIF(E84,E85+1,"YM"))</f>
        <v/>
      </c>
      <c r="H84" s="353" t="str">
        <f t="shared" ref="H84" si="15">IF(OR(E84="", E85=""),"",DATEDIF(E84,E85+1,"MD"))</f>
        <v/>
      </c>
      <c r="I84" s="388"/>
      <c r="J84" s="453"/>
      <c r="K84" s="453"/>
      <c r="L84" s="453"/>
      <c r="M84" s="453"/>
      <c r="N84" s="453"/>
      <c r="O84" s="453"/>
      <c r="P84" s="453"/>
      <c r="Q84" s="453"/>
      <c r="R84" s="453"/>
      <c r="S84" s="453"/>
    </row>
    <row r="85" spans="1:19" ht="14.25" customHeight="1">
      <c r="A85" s="385"/>
      <c r="B85" s="386"/>
      <c r="C85" s="386"/>
      <c r="D85" s="387"/>
      <c r="E85" s="64"/>
      <c r="F85" s="423"/>
      <c r="G85" s="352"/>
      <c r="H85" s="354"/>
      <c r="I85" s="388"/>
      <c r="J85" s="453"/>
      <c r="K85" s="453"/>
      <c r="L85" s="453"/>
      <c r="M85" s="453"/>
      <c r="N85" s="453"/>
      <c r="O85" s="453"/>
      <c r="P85" s="453"/>
      <c r="Q85" s="453"/>
      <c r="R85" s="453"/>
      <c r="S85" s="453"/>
    </row>
    <row r="86" spans="1:19" ht="14.25" customHeight="1">
      <c r="A86" s="382"/>
      <c r="B86" s="383"/>
      <c r="C86" s="383"/>
      <c r="D86" s="384"/>
      <c r="E86" s="63"/>
      <c r="F86" s="422" t="str">
        <f t="shared" ref="F86" si="16">IF(OR(E86="", E87=""),"",DATEDIF(E86,E87+1,"Y"))</f>
        <v/>
      </c>
      <c r="G86" s="351" t="str">
        <f t="shared" ref="G86" si="17">IF(OR(E86="", E87=""),"",DATEDIF(E86,E87+1,"YM"))</f>
        <v/>
      </c>
      <c r="H86" s="353" t="str">
        <f t="shared" ref="H86" si="18">IF(OR(E86="", E87=""),"",DATEDIF(E86,E87+1,"MD"))</f>
        <v/>
      </c>
      <c r="I86" s="388"/>
      <c r="J86" s="453"/>
      <c r="K86" s="453"/>
      <c r="L86" s="453"/>
      <c r="M86" s="453"/>
      <c r="N86" s="453"/>
      <c r="O86" s="453"/>
      <c r="P86" s="453"/>
      <c r="Q86" s="453"/>
      <c r="R86" s="453"/>
      <c r="S86" s="453"/>
    </row>
    <row r="87" spans="1:19" ht="15" customHeight="1" thickBot="1">
      <c r="A87" s="418"/>
      <c r="B87" s="419"/>
      <c r="C87" s="419"/>
      <c r="D87" s="420"/>
      <c r="E87" s="65"/>
      <c r="F87" s="423"/>
      <c r="G87" s="352"/>
      <c r="H87" s="354"/>
      <c r="I87" s="388"/>
      <c r="J87" s="453"/>
      <c r="K87" s="453"/>
      <c r="L87" s="453"/>
      <c r="M87" s="453"/>
      <c r="N87" s="453"/>
      <c r="O87" s="453"/>
      <c r="P87" s="453"/>
      <c r="Q87" s="453"/>
      <c r="R87" s="453"/>
      <c r="S87" s="453"/>
    </row>
    <row r="88" spans="1:19" ht="25.5" customHeight="1" thickTop="1" thickBot="1">
      <c r="A88" s="456" t="s">
        <v>183</v>
      </c>
      <c r="B88" s="457"/>
      <c r="C88" s="457"/>
      <c r="D88" s="457"/>
      <c r="E88" s="458"/>
      <c r="F88" s="131">
        <f>SUM(F72:F87)</f>
        <v>0</v>
      </c>
      <c r="G88" s="132">
        <f>SUM(G72:G87)</f>
        <v>0</v>
      </c>
      <c r="H88" s="133">
        <f>SUM(H72:H87)</f>
        <v>0</v>
      </c>
      <c r="I88" s="62"/>
      <c r="J88" s="453"/>
      <c r="K88" s="453"/>
      <c r="L88" s="453"/>
      <c r="M88" s="453"/>
      <c r="N88" s="453"/>
      <c r="O88" s="453"/>
      <c r="P88" s="453"/>
      <c r="Q88" s="453"/>
      <c r="R88" s="453"/>
      <c r="S88" s="453"/>
    </row>
    <row r="89" spans="1:19" ht="12.75" thickTop="1">
      <c r="A89" s="22"/>
      <c r="B89" s="22"/>
      <c r="C89" s="22"/>
      <c r="D89" s="22"/>
      <c r="E89" s="22"/>
      <c r="F89" s="22"/>
      <c r="G89" s="22"/>
      <c r="H89" s="22"/>
      <c r="I89" s="22"/>
      <c r="J89" s="22"/>
      <c r="K89" s="22"/>
      <c r="L89" s="22"/>
      <c r="M89" s="22"/>
      <c r="N89" s="22"/>
      <c r="O89" s="22"/>
      <c r="P89" s="22"/>
      <c r="Q89" s="22"/>
      <c r="R89" s="22"/>
      <c r="S89" s="22"/>
    </row>
    <row r="90" spans="1:19" ht="12" customHeight="1">
      <c r="A90" s="378" t="s">
        <v>19</v>
      </c>
      <c r="B90" s="378"/>
      <c r="C90" s="378"/>
      <c r="D90" s="378"/>
      <c r="E90" s="378"/>
      <c r="F90" s="15"/>
      <c r="G90" s="15"/>
      <c r="H90" s="15"/>
      <c r="I90" s="15"/>
      <c r="J90" s="22"/>
      <c r="K90" s="22"/>
      <c r="L90" s="22"/>
      <c r="M90" s="22"/>
      <c r="N90" s="22"/>
      <c r="O90" s="22"/>
      <c r="P90" s="22"/>
      <c r="Q90" s="22"/>
      <c r="R90" s="22"/>
      <c r="S90" s="22"/>
    </row>
    <row r="91" spans="1:19" ht="12" customHeight="1">
      <c r="A91" s="378"/>
      <c r="B91" s="378"/>
      <c r="C91" s="378"/>
      <c r="D91" s="378"/>
      <c r="E91" s="378"/>
      <c r="F91" s="15"/>
      <c r="G91" s="15"/>
      <c r="H91" s="15"/>
      <c r="I91" s="15"/>
      <c r="J91" s="22"/>
      <c r="K91" s="22"/>
      <c r="L91" s="22"/>
      <c r="M91" s="22"/>
      <c r="N91" s="22"/>
      <c r="O91" s="22"/>
      <c r="P91" s="22"/>
      <c r="Q91" s="22"/>
      <c r="R91" s="22"/>
      <c r="S91" s="22"/>
    </row>
    <row r="92" spans="1:19" ht="18.75" customHeight="1" thickBot="1">
      <c r="A92" s="37"/>
      <c r="B92" s="37"/>
      <c r="C92" s="37"/>
      <c r="D92" s="37"/>
      <c r="E92" s="37"/>
      <c r="F92" s="415" t="str">
        <f>IF(OR(F93="",G93=""),"必須","")</f>
        <v>必須</v>
      </c>
      <c r="G92" s="415"/>
      <c r="H92" s="15"/>
      <c r="I92" s="15"/>
      <c r="J92" s="22"/>
      <c r="K92" s="22"/>
      <c r="L92" s="22"/>
      <c r="M92" s="22"/>
      <c r="N92" s="22"/>
      <c r="O92" s="22"/>
      <c r="P92" s="22"/>
      <c r="Q92" s="22"/>
      <c r="R92" s="22"/>
      <c r="S92" s="22"/>
    </row>
    <row r="93" spans="1:19" ht="24.75" customHeight="1" thickBot="1">
      <c r="A93" s="22"/>
      <c r="B93" s="379" t="s">
        <v>84</v>
      </c>
      <c r="C93" s="380"/>
      <c r="D93" s="380"/>
      <c r="E93" s="381"/>
      <c r="F93" s="103"/>
      <c r="G93" s="104"/>
      <c r="H93" s="22"/>
      <c r="I93" s="22"/>
      <c r="J93" s="22"/>
      <c r="K93" s="22"/>
      <c r="L93" s="22"/>
      <c r="M93" s="22"/>
      <c r="N93" s="22"/>
      <c r="O93" s="22"/>
      <c r="P93" s="22"/>
      <c r="Q93" s="22"/>
      <c r="R93" s="22"/>
      <c r="S93" s="22"/>
    </row>
    <row r="94" spans="1:19">
      <c r="A94" s="22"/>
      <c r="B94" s="22"/>
      <c r="C94" s="22"/>
      <c r="D94" s="22"/>
      <c r="E94" s="22"/>
      <c r="F94" s="22"/>
      <c r="G94" s="22"/>
      <c r="H94" s="22"/>
      <c r="I94" s="22"/>
      <c r="J94" s="22"/>
      <c r="K94" s="22"/>
      <c r="L94" s="22"/>
      <c r="M94" s="22"/>
      <c r="N94" s="22"/>
      <c r="O94" s="22"/>
      <c r="P94" s="22"/>
      <c r="Q94" s="22"/>
      <c r="R94" s="22"/>
      <c r="S94" s="22"/>
    </row>
    <row r="95" spans="1:19" ht="12" customHeight="1">
      <c r="A95" s="378" t="s">
        <v>82</v>
      </c>
      <c r="B95" s="378"/>
      <c r="C95" s="378"/>
      <c r="D95" s="378"/>
      <c r="E95" s="378"/>
      <c r="F95" s="378"/>
      <c r="G95" s="378"/>
      <c r="H95" s="378"/>
      <c r="I95" s="378"/>
      <c r="J95" s="378"/>
      <c r="K95" s="378"/>
      <c r="L95" s="378"/>
      <c r="M95" s="22"/>
      <c r="N95" s="22"/>
      <c r="O95" s="22"/>
      <c r="P95" s="22"/>
      <c r="Q95" s="22"/>
      <c r="R95" s="22"/>
      <c r="S95" s="22"/>
    </row>
    <row r="96" spans="1:19" ht="12" customHeight="1">
      <c r="A96" s="378"/>
      <c r="B96" s="378"/>
      <c r="C96" s="378"/>
      <c r="D96" s="378"/>
      <c r="E96" s="378"/>
      <c r="F96" s="378"/>
      <c r="G96" s="378"/>
      <c r="H96" s="378"/>
      <c r="I96" s="378"/>
      <c r="J96" s="378"/>
      <c r="K96" s="378"/>
      <c r="L96" s="378"/>
      <c r="M96" s="22"/>
      <c r="N96" s="22"/>
      <c r="O96" s="22"/>
      <c r="P96" s="22"/>
      <c r="Q96" s="22"/>
      <c r="R96" s="22"/>
      <c r="S96" s="22"/>
    </row>
    <row r="97" spans="1:19" ht="15.75" customHeight="1">
      <c r="A97" s="22"/>
      <c r="B97" s="455" t="str">
        <f>IF(OR(B99="",E99="",B101=""),"必須","")</f>
        <v>必須</v>
      </c>
      <c r="C97" s="455"/>
      <c r="D97" s="455"/>
      <c r="E97" s="455"/>
      <c r="F97" s="455"/>
      <c r="G97" s="455"/>
      <c r="H97" s="455"/>
      <c r="I97" s="455"/>
      <c r="J97" s="455"/>
      <c r="K97" s="455"/>
      <c r="L97" s="22"/>
      <c r="M97" s="22"/>
      <c r="N97" s="22"/>
      <c r="O97" s="22"/>
      <c r="P97" s="22"/>
      <c r="Q97" s="22"/>
      <c r="R97" s="22"/>
      <c r="S97" s="22"/>
    </row>
    <row r="98" spans="1:19" ht="19.5" customHeight="1">
      <c r="A98" s="22"/>
      <c r="B98" s="416" t="s">
        <v>97</v>
      </c>
      <c r="C98" s="444"/>
      <c r="D98" s="417"/>
      <c r="E98" s="416" t="s">
        <v>98</v>
      </c>
      <c r="F98" s="444"/>
      <c r="G98" s="444"/>
      <c r="H98" s="444"/>
      <c r="I98" s="444"/>
      <c r="J98" s="444"/>
      <c r="K98" s="417"/>
      <c r="L98" s="22"/>
      <c r="M98" s="22"/>
      <c r="N98" s="22"/>
      <c r="O98" s="22"/>
      <c r="P98" s="22"/>
      <c r="Q98" s="22"/>
      <c r="R98" s="22"/>
      <c r="S98" s="22"/>
    </row>
    <row r="99" spans="1:19" ht="21.75" customHeight="1" thickBot="1">
      <c r="A99" s="22"/>
      <c r="B99" s="445"/>
      <c r="C99" s="446"/>
      <c r="D99" s="447"/>
      <c r="E99" s="445"/>
      <c r="F99" s="446"/>
      <c r="G99" s="446"/>
      <c r="H99" s="446"/>
      <c r="I99" s="448"/>
      <c r="J99" s="448"/>
      <c r="K99" s="449"/>
      <c r="L99" s="22"/>
      <c r="M99" s="22"/>
      <c r="N99" s="22"/>
      <c r="O99" s="22"/>
      <c r="P99" s="22"/>
      <c r="Q99" s="22"/>
      <c r="R99" s="22"/>
      <c r="S99" s="22"/>
    </row>
    <row r="100" spans="1:19" ht="19.5" customHeight="1">
      <c r="A100" s="22"/>
      <c r="B100" s="416" t="s">
        <v>99</v>
      </c>
      <c r="C100" s="417"/>
      <c r="D100" s="437" t="s">
        <v>100</v>
      </c>
      <c r="E100" s="438"/>
      <c r="F100" s="439"/>
      <c r="G100" s="437" t="s">
        <v>101</v>
      </c>
      <c r="H100" s="443"/>
      <c r="I100" s="450" t="s">
        <v>102</v>
      </c>
      <c r="J100" s="451"/>
      <c r="K100" s="452"/>
      <c r="L100" s="23"/>
      <c r="M100" s="23"/>
      <c r="N100" s="23"/>
      <c r="O100" s="23"/>
      <c r="P100" s="22"/>
      <c r="Q100" s="22"/>
      <c r="R100" s="22"/>
      <c r="S100" s="22"/>
    </row>
    <row r="101" spans="1:19" ht="21.75" customHeight="1" thickBot="1">
      <c r="A101" s="22"/>
      <c r="B101" s="435"/>
      <c r="C101" s="436"/>
      <c r="D101" s="440">
        <v>46143</v>
      </c>
      <c r="E101" s="441"/>
      <c r="F101" s="442"/>
      <c r="G101" s="137" t="str">
        <f>IF(OR(B101=""), "", DATEDIF(B101,D101,"Y"))</f>
        <v/>
      </c>
      <c r="H101" s="138" t="str">
        <f>IF(OR(B101=""), "", DATEDIF(B101,D101,"YM"))</f>
        <v/>
      </c>
      <c r="I101" s="432" t="str">
        <f>IF(OR(B101=""),"",(INT((H101/12+G101)*0.8)))</f>
        <v/>
      </c>
      <c r="J101" s="433"/>
      <c r="K101" s="434"/>
      <c r="L101" s="23"/>
      <c r="M101" s="23"/>
      <c r="N101" s="23"/>
      <c r="O101" s="23"/>
      <c r="P101" s="22"/>
      <c r="Q101" s="22"/>
      <c r="R101" s="22"/>
      <c r="S101" s="22"/>
    </row>
    <row r="102" spans="1:19" ht="12.75" thickBot="1">
      <c r="A102" s="22"/>
      <c r="B102" s="22"/>
      <c r="C102" s="22"/>
      <c r="D102" s="22"/>
      <c r="E102" s="22"/>
      <c r="F102" s="22"/>
      <c r="G102" s="22"/>
      <c r="H102" s="22"/>
      <c r="I102" s="22"/>
      <c r="J102" s="22"/>
      <c r="K102" s="22"/>
      <c r="L102" s="22"/>
      <c r="M102" s="22"/>
      <c r="N102" s="22"/>
      <c r="O102" s="22"/>
      <c r="P102" s="22"/>
      <c r="Q102" s="22"/>
      <c r="R102" s="22"/>
      <c r="S102" s="22"/>
    </row>
    <row r="103" spans="1:19" ht="12" customHeight="1" thickTop="1">
      <c r="A103" s="378" t="s">
        <v>83</v>
      </c>
      <c r="B103" s="378"/>
      <c r="C103" s="378"/>
      <c r="D103" s="378"/>
      <c r="E103" s="421"/>
      <c r="F103" s="409" t="s">
        <v>96</v>
      </c>
      <c r="G103" s="410"/>
      <c r="H103" s="410"/>
      <c r="I103" s="411"/>
      <c r="J103" s="405" t="str">
        <f>IF(OR(F93="", I101=""), "", IF(F93&gt;=MAX(5,I101),"OK","NG"))</f>
        <v/>
      </c>
      <c r="K103" s="406"/>
      <c r="L103" s="15"/>
      <c r="M103" s="22"/>
      <c r="N103" s="22"/>
      <c r="O103" s="22"/>
      <c r="P103" s="22"/>
      <c r="Q103" s="22"/>
      <c r="R103" s="22"/>
      <c r="S103" s="22"/>
    </row>
    <row r="104" spans="1:19" ht="12" customHeight="1" thickBot="1">
      <c r="A104" s="378"/>
      <c r="B104" s="378"/>
      <c r="C104" s="378"/>
      <c r="D104" s="378"/>
      <c r="E104" s="421"/>
      <c r="F104" s="412"/>
      <c r="G104" s="413"/>
      <c r="H104" s="413"/>
      <c r="I104" s="414"/>
      <c r="J104" s="407"/>
      <c r="K104" s="408"/>
      <c r="L104" s="15"/>
      <c r="M104" s="22"/>
      <c r="N104" s="22"/>
      <c r="O104" s="22"/>
      <c r="P104" s="22"/>
      <c r="Q104" s="22"/>
      <c r="R104" s="22"/>
      <c r="S104" s="22"/>
    </row>
    <row r="105" spans="1:19" ht="12.75" thickTop="1"/>
  </sheetData>
  <sheetProtection algorithmName="SHA-512" hashValue="Kb999+tldRG+razQ1zVlyPC+nv5avEOP8EehMUQI7mFxx8NPhIU9QIsyKdqUfMXYRB4vXStuKn903SrROUg3ZA==" saltValue="6t/E4enIPJDMrTd+Khd18w==" spinCount="100000" sheet="1" objects="1" scenarios="1"/>
  <mergeCells count="199">
    <mergeCell ref="A5:A9"/>
    <mergeCell ref="A11:A15"/>
    <mergeCell ref="F11:N11"/>
    <mergeCell ref="E24:E25"/>
    <mergeCell ref="F24:N25"/>
    <mergeCell ref="A23:A27"/>
    <mergeCell ref="B24:B25"/>
    <mergeCell ref="B26:B27"/>
    <mergeCell ref="B38:B39"/>
    <mergeCell ref="C38:H39"/>
    <mergeCell ref="E48:E49"/>
    <mergeCell ref="F48:N49"/>
    <mergeCell ref="F36:N37"/>
    <mergeCell ref="C26:H27"/>
    <mergeCell ref="F23:N23"/>
    <mergeCell ref="B8:B9"/>
    <mergeCell ref="C8:H9"/>
    <mergeCell ref="B20:B21"/>
    <mergeCell ref="C20:H21"/>
    <mergeCell ref="B18:B19"/>
    <mergeCell ref="Q35:S35"/>
    <mergeCell ref="B36:B37"/>
    <mergeCell ref="E36:E37"/>
    <mergeCell ref="I101:K101"/>
    <mergeCell ref="B101:C101"/>
    <mergeCell ref="D100:F100"/>
    <mergeCell ref="D101:F101"/>
    <mergeCell ref="G100:H100"/>
    <mergeCell ref="B98:D98"/>
    <mergeCell ref="B99:D99"/>
    <mergeCell ref="E98:K98"/>
    <mergeCell ref="E99:K99"/>
    <mergeCell ref="I100:K100"/>
    <mergeCell ref="J70:S88"/>
    <mergeCell ref="J68:S69"/>
    <mergeCell ref="B97:K97"/>
    <mergeCell ref="A88:E88"/>
    <mergeCell ref="F72:F73"/>
    <mergeCell ref="F74:F75"/>
    <mergeCell ref="F76:F77"/>
    <mergeCell ref="F78:F79"/>
    <mergeCell ref="F80:F81"/>
    <mergeCell ref="B44:B45"/>
    <mergeCell ref="C44:H45"/>
    <mergeCell ref="Q41:S41"/>
    <mergeCell ref="B42:B43"/>
    <mergeCell ref="E42:E43"/>
    <mergeCell ref="F42:N43"/>
    <mergeCell ref="O42:O43"/>
    <mergeCell ref="Q42:Q43"/>
    <mergeCell ref="R42:R43"/>
    <mergeCell ref="S42:S43"/>
    <mergeCell ref="Q47:S47"/>
    <mergeCell ref="F47:N47"/>
    <mergeCell ref="F41:N41"/>
    <mergeCell ref="R60:R61"/>
    <mergeCell ref="S60:S61"/>
    <mergeCell ref="B62:B63"/>
    <mergeCell ref="C62:H63"/>
    <mergeCell ref="F82:F83"/>
    <mergeCell ref="A76:D77"/>
    <mergeCell ref="A78:D79"/>
    <mergeCell ref="A80:D81"/>
    <mergeCell ref="A84:D85"/>
    <mergeCell ref="F84:F85"/>
    <mergeCell ref="G78:G79"/>
    <mergeCell ref="H78:H79"/>
    <mergeCell ref="I72:I73"/>
    <mergeCell ref="H68:H69"/>
    <mergeCell ref="A68:G69"/>
    <mergeCell ref="G76:G77"/>
    <mergeCell ref="H76:H77"/>
    <mergeCell ref="B65:E65"/>
    <mergeCell ref="A59:A63"/>
    <mergeCell ref="F59:N59"/>
    <mergeCell ref="Q59:S59"/>
    <mergeCell ref="B60:B61"/>
    <mergeCell ref="E60:E61"/>
    <mergeCell ref="G84:G85"/>
    <mergeCell ref="A29:A33"/>
    <mergeCell ref="F29:N29"/>
    <mergeCell ref="B32:B33"/>
    <mergeCell ref="C32:H33"/>
    <mergeCell ref="B30:B31"/>
    <mergeCell ref="E30:E31"/>
    <mergeCell ref="F30:N31"/>
    <mergeCell ref="J103:K104"/>
    <mergeCell ref="F103:I104"/>
    <mergeCell ref="F92:G92"/>
    <mergeCell ref="B100:C100"/>
    <mergeCell ref="G86:G87"/>
    <mergeCell ref="H86:H87"/>
    <mergeCell ref="I86:I87"/>
    <mergeCell ref="A86:D87"/>
    <mergeCell ref="A103:E104"/>
    <mergeCell ref="F86:F87"/>
    <mergeCell ref="B50:B51"/>
    <mergeCell ref="C50:H51"/>
    <mergeCell ref="A47:A51"/>
    <mergeCell ref="A41:A45"/>
    <mergeCell ref="A35:A39"/>
    <mergeCell ref="A95:L96"/>
    <mergeCell ref="B48:B49"/>
    <mergeCell ref="I68:I69"/>
    <mergeCell ref="A53:A57"/>
    <mergeCell ref="F53:N53"/>
    <mergeCell ref="Q53:S53"/>
    <mergeCell ref="A17:A21"/>
    <mergeCell ref="B14:B15"/>
    <mergeCell ref="C14:H15"/>
    <mergeCell ref="O36:O37"/>
    <mergeCell ref="Q36:Q37"/>
    <mergeCell ref="R36:R37"/>
    <mergeCell ref="S36:S37"/>
    <mergeCell ref="Q29:S29"/>
    <mergeCell ref="S30:S31"/>
    <mergeCell ref="O30:O31"/>
    <mergeCell ref="Q30:Q31"/>
    <mergeCell ref="R30:R31"/>
    <mergeCell ref="F35:N35"/>
    <mergeCell ref="O48:O49"/>
    <mergeCell ref="Q48:Q49"/>
    <mergeCell ref="R48:R49"/>
    <mergeCell ref="S48:S49"/>
    <mergeCell ref="Q60:Q61"/>
    <mergeCell ref="B54:B55"/>
    <mergeCell ref="F54:N55"/>
    <mergeCell ref="B12:B13"/>
    <mergeCell ref="E12:E13"/>
    <mergeCell ref="F12:N13"/>
    <mergeCell ref="O12:O13"/>
    <mergeCell ref="Q12:Q13"/>
    <mergeCell ref="I84:I85"/>
    <mergeCell ref="G82:G83"/>
    <mergeCell ref="H82:H83"/>
    <mergeCell ref="I82:I83"/>
    <mergeCell ref="I76:I77"/>
    <mergeCell ref="G74:G75"/>
    <mergeCell ref="A70:D71"/>
    <mergeCell ref="A72:D73"/>
    <mergeCell ref="I78:I79"/>
    <mergeCell ref="A74:D75"/>
    <mergeCell ref="F17:N17"/>
    <mergeCell ref="Q17:S17"/>
    <mergeCell ref="E18:E19"/>
    <mergeCell ref="F18:N19"/>
    <mergeCell ref="Q23:S23"/>
    <mergeCell ref="O18:O19"/>
    <mergeCell ref="Q18:Q19"/>
    <mergeCell ref="R12:R13"/>
    <mergeCell ref="S12:S13"/>
    <mergeCell ref="A90:E91"/>
    <mergeCell ref="B93:E93"/>
    <mergeCell ref="R24:R25"/>
    <mergeCell ref="S24:S25"/>
    <mergeCell ref="A82:D83"/>
    <mergeCell ref="H74:H75"/>
    <mergeCell ref="I74:I75"/>
    <mergeCell ref="G80:G81"/>
    <mergeCell ref="H80:H81"/>
    <mergeCell ref="I80:I81"/>
    <mergeCell ref="F70:H71"/>
    <mergeCell ref="F60:N61"/>
    <mergeCell ref="O60:O61"/>
    <mergeCell ref="G72:G73"/>
    <mergeCell ref="H72:H73"/>
    <mergeCell ref="O24:O25"/>
    <mergeCell ref="Q24:Q25"/>
    <mergeCell ref="O54:O55"/>
    <mergeCell ref="Q54:Q55"/>
    <mergeCell ref="R54:R55"/>
    <mergeCell ref="S54:S55"/>
    <mergeCell ref="H84:H85"/>
    <mergeCell ref="E54:E55"/>
    <mergeCell ref="B56:B57"/>
    <mergeCell ref="C56:H57"/>
    <mergeCell ref="Q1:S1"/>
    <mergeCell ref="M2:O2"/>
    <mergeCell ref="Q2:S2"/>
    <mergeCell ref="M1:O1"/>
    <mergeCell ref="E3:O3"/>
    <mergeCell ref="R6:R7"/>
    <mergeCell ref="S6:S7"/>
    <mergeCell ref="A4:S4"/>
    <mergeCell ref="F5:N5"/>
    <mergeCell ref="Q5:S5"/>
    <mergeCell ref="B6:B7"/>
    <mergeCell ref="E6:E7"/>
    <mergeCell ref="F6:N7"/>
    <mergeCell ref="O6:O7"/>
    <mergeCell ref="Q6:Q7"/>
    <mergeCell ref="D1:F1"/>
    <mergeCell ref="D2:F2"/>
    <mergeCell ref="G1:L1"/>
    <mergeCell ref="G2:L2"/>
    <mergeCell ref="A1:C3"/>
    <mergeCell ref="R18:R19"/>
    <mergeCell ref="S18:S19"/>
    <mergeCell ref="Q11:S11"/>
  </mergeCells>
  <phoneticPr fontId="2"/>
  <conditionalFormatting sqref="A67 D67">
    <cfRule type="expression" dxfId="61" priority="119">
      <formula>AND(I68="有",OR(A72="",E72="",E73=""))</formula>
    </cfRule>
  </conditionalFormatting>
  <conditionalFormatting sqref="B67">
    <cfRule type="expression" dxfId="60" priority="125">
      <formula>AND(#REF!="有",OR(B72="",F72="",F73=""))</formula>
    </cfRule>
  </conditionalFormatting>
  <conditionalFormatting sqref="B97:K97">
    <cfRule type="cellIs" dxfId="59" priority="19" operator="equal">
      <formula>"必須"</formula>
    </cfRule>
  </conditionalFormatting>
  <conditionalFormatting sqref="C67">
    <cfRule type="expression" dxfId="58" priority="124">
      <formula>AND(J68="有",OR(C72="",G72="",G73=""))</formula>
    </cfRule>
  </conditionalFormatting>
  <conditionalFormatting sqref="C8:D10">
    <cfRule type="expression" dxfId="57" priority="1">
      <formula>TEXT(B8,0)="在職中"</formula>
    </cfRule>
  </conditionalFormatting>
  <conditionalFormatting sqref="C14:D16">
    <cfRule type="expression" dxfId="56" priority="3">
      <formula>TEXT(B14,0)="在職中"</formula>
    </cfRule>
  </conditionalFormatting>
  <conditionalFormatting sqref="C20:D22">
    <cfRule type="expression" dxfId="55" priority="5">
      <formula>TEXT(B20,0)="在職中"</formula>
    </cfRule>
  </conditionalFormatting>
  <conditionalFormatting sqref="C26:D28">
    <cfRule type="expression" dxfId="54" priority="7">
      <formula>TEXT(B26,0)="在職中"</formula>
    </cfRule>
  </conditionalFormatting>
  <conditionalFormatting sqref="C32:D34">
    <cfRule type="expression" dxfId="53" priority="9">
      <formula>TEXT(B32,0)="在職中"</formula>
    </cfRule>
  </conditionalFormatting>
  <conditionalFormatting sqref="C38:D40">
    <cfRule type="expression" dxfId="52" priority="11">
      <formula>TEXT(B38,0)="在職中"</formula>
    </cfRule>
  </conditionalFormatting>
  <conditionalFormatting sqref="C44:D46">
    <cfRule type="expression" dxfId="51" priority="13">
      <formula>TEXT(B44,0)="在職中"</formula>
    </cfRule>
  </conditionalFormatting>
  <conditionalFormatting sqref="C50:D52">
    <cfRule type="expression" dxfId="50" priority="15">
      <formula>TEXT(B50,0)="在職中"</formula>
    </cfRule>
  </conditionalFormatting>
  <conditionalFormatting sqref="C56:D58">
    <cfRule type="expression" dxfId="49" priority="17">
      <formula>TEXT(B56,0)="在職中"</formula>
    </cfRule>
  </conditionalFormatting>
  <conditionalFormatting sqref="C62:D64">
    <cfRule type="expression" dxfId="48" priority="20">
      <formula>TEXT(B62,0)="在職中"</formula>
    </cfRule>
  </conditionalFormatting>
  <conditionalFormatting sqref="E3">
    <cfRule type="cellIs" dxfId="47" priority="122" operator="equal">
      <formula>"必須"</formula>
    </cfRule>
  </conditionalFormatting>
  <conditionalFormatting sqref="E8:H10">
    <cfRule type="expression" dxfId="46" priority="2">
      <formula>TEXT(C8,0)="在職中"</formula>
    </cfRule>
  </conditionalFormatting>
  <conditionalFormatting sqref="E14:H16">
    <cfRule type="expression" dxfId="45" priority="4">
      <formula>TEXT(C14,0)="在職中"</formula>
    </cfRule>
  </conditionalFormatting>
  <conditionalFormatting sqref="E20:H22">
    <cfRule type="expression" dxfId="44" priority="6">
      <formula>TEXT(C20,0)="在職中"</formula>
    </cfRule>
  </conditionalFormatting>
  <conditionalFormatting sqref="E26:H28">
    <cfRule type="expression" dxfId="43" priority="8">
      <formula>TEXT(C26,0)="在職中"</formula>
    </cfRule>
  </conditionalFormatting>
  <conditionalFormatting sqref="E32:H34">
    <cfRule type="expression" dxfId="42" priority="10">
      <formula>TEXT(C32,0)="在職中"</formula>
    </cfRule>
  </conditionalFormatting>
  <conditionalFormatting sqref="E38:H40">
    <cfRule type="expression" dxfId="41" priority="12">
      <formula>TEXT(C38,0)="在職中"</formula>
    </cfRule>
  </conditionalFormatting>
  <conditionalFormatting sqref="E44:H46">
    <cfRule type="expression" dxfId="40" priority="14">
      <formula>TEXT(C44,0)="在職中"</formula>
    </cfRule>
  </conditionalFormatting>
  <conditionalFormatting sqref="E50:H52">
    <cfRule type="expression" dxfId="39" priority="16">
      <formula>TEXT(C50,0)="在職中"</formula>
    </cfRule>
  </conditionalFormatting>
  <conditionalFormatting sqref="E56:H58">
    <cfRule type="expression" dxfId="38" priority="18">
      <formula>TEXT(C56,0)="在職中"</formula>
    </cfRule>
  </conditionalFormatting>
  <conditionalFormatting sqref="E62:H64">
    <cfRule type="expression" dxfId="37" priority="21">
      <formula>TEXT(C62,0)="在職中"</formula>
    </cfRule>
  </conditionalFormatting>
  <conditionalFormatting sqref="F92:G92">
    <cfRule type="notContainsBlanks" dxfId="36" priority="59">
      <formula>LEN(TRIM(F92))&gt;0</formula>
    </cfRule>
  </conditionalFormatting>
  <conditionalFormatting sqref="F93:G93">
    <cfRule type="expression" dxfId="35" priority="61">
      <formula>TEXT(D93,0)="在職中"</formula>
    </cfRule>
  </conditionalFormatting>
  <conditionalFormatting sqref="F65:H65">
    <cfRule type="expression" dxfId="34" priority="118">
      <formula>TEXT(D65,0)="在職中"</formula>
    </cfRule>
  </conditionalFormatting>
  <conditionalFormatting sqref="F88:H88">
    <cfRule type="expression" dxfId="33" priority="108">
      <formula>$G$88&gt;3</formula>
    </cfRule>
  </conditionalFormatting>
  <conditionalFormatting sqref="H67">
    <cfRule type="cellIs" dxfId="32" priority="38" operator="equal">
      <formula>"必須"</formula>
    </cfRule>
  </conditionalFormatting>
  <conditionalFormatting sqref="J103:K104">
    <cfRule type="cellIs" dxfId="31" priority="39" operator="equal">
      <formula>"NG"</formula>
    </cfRule>
    <cfRule type="cellIs" priority="40" operator="equal">
      <formula>"OK"</formula>
    </cfRule>
  </conditionalFormatting>
  <conditionalFormatting sqref="L10 L16 L22 L64:L65">
    <cfRule type="expression" dxfId="30" priority="115">
      <formula>L10&gt;10</formula>
    </cfRule>
  </conditionalFormatting>
  <conditionalFormatting sqref="L28 L34 L40 L46 L52 L58">
    <cfRule type="expression" dxfId="29" priority="97">
      <formula>L28&gt;10</formula>
    </cfRule>
  </conditionalFormatting>
  <dataValidations count="2">
    <dataValidation type="date" allowBlank="1" showInputMessage="1" showErrorMessage="1" errorTitle="年齢要件を満たしていません。" error="&lt;年齢要件&gt;_x000a_昭和56年(1981年)4月2日から平成6年(1994年)4月1日までに生まれた方" sqref="M2:O2" xr:uid="{00000000-0002-0000-0100-000000000000}">
      <formula1>29678</formula1>
      <formula2>34425</formula2>
    </dataValidation>
    <dataValidation allowBlank="1" showInputMessage="1" sqref="P6 P12:P13 P18:P19 P24:P25 P30:P31 P36:P37 P42:P43 P48:P49 P54:P55 P60:P61" xr:uid="{00000000-0002-0000-0100-000001000000}"/>
  </dataValidations>
  <pageMargins left="0.7" right="0.7" top="0.75" bottom="0.75" header="0.3" footer="0.3"/>
  <pageSetup paperSize="9" scale="71" orientation="portrait" r:id="rId1"/>
  <rowBreaks count="1" manualBreakCount="1">
    <brk id="66" max="18" man="1"/>
  </row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02000000}">
          <x14:formula1>
            <xm:f>'C:\Users\00053349\Desktop\[職務経歴書（福岡市）.xlsx]Sheet1'!#REF!</xm:f>
          </x14:formula1>
          <xm:sqref>B16 B34 B40 B46 B52 B58 B64 B28 B10 B22</xm:sqref>
        </x14:dataValidation>
        <x14:dataValidation type="list" allowBlank="1" showInputMessage="1" showErrorMessage="1" xr:uid="{00000000-0002-0000-0100-000003000000}">
          <x14:formula1>
            <xm:f>計算・リスト用!$B$2:$B$3</xm:f>
          </x14:formula1>
          <xm:sqref>B8:B9 B14:B15 B20:B21 B26:B27 B32:B33 B38:B39 B44:B45 B50:B51 B56:B57 B62:B63</xm:sqref>
        </x14:dataValidation>
        <x14:dataValidation type="list" allowBlank="1" showInputMessage="1" showErrorMessage="1" xr:uid="{00000000-0002-0000-0100-000004000000}">
          <x14:formula1>
            <xm:f>計算・リスト用!$E$2:$E$3</xm:f>
          </x14:formula1>
          <xm:sqref>H68:I69</xm:sqref>
        </x14:dataValidation>
        <x14:dataValidation type="list" allowBlank="1" showInputMessage="1" showErrorMessage="1" xr:uid="{00000000-0002-0000-0100-000005000000}">
          <x14:formula1>
            <xm:f>計算・リスト用!$F$2:$F$3</xm:f>
          </x14:formula1>
          <xm:sqref>O6:O7 O54:O55 O12:O13 O18:O19 O24:O25 O30:O31 O36:O37 O42:O43 O48:O49 O60:O61</xm:sqref>
        </x14:dataValidation>
        <x14:dataValidation type="list" allowBlank="1" showInputMessage="1" showErrorMessage="1" xr:uid="{00000000-0002-0000-0100-000006000000}">
          <x14:formula1>
            <xm:f>計算・リスト用!$G$2:$G$8</xm:f>
          </x14:formula1>
          <xm:sqref>D2</xm:sqref>
        </x14:dataValidation>
        <x14:dataValidation type="date" operator="lessThanOrEqual" allowBlank="1" showInputMessage="1" showErrorMessage="1" errorTitle="入力エラー" error="◆基準日（令和8年（2026年）5月1日）以降の勤務経験については、受験資格に該当しません。_x000a_現職の場合は、基準日を入力するようにしてください。" xr:uid="{00000000-0002-0000-0100-000007000000}">
          <x14:formula1>
            <xm:f>計算・リスト用!C2</xm:f>
          </x14:formula1>
          <xm:sqref>P7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79998168889431442"/>
  </sheetPr>
  <dimension ref="A1:BM106"/>
  <sheetViews>
    <sheetView view="pageBreakPreview" topLeftCell="A77" zoomScale="85" zoomScaleNormal="100" zoomScaleSheetLayoutView="85" workbookViewId="0">
      <selection activeCell="E100" sqref="E100:K100"/>
    </sheetView>
  </sheetViews>
  <sheetFormatPr defaultRowHeight="12"/>
  <cols>
    <col min="1" max="1" width="2.125" style="2" customWidth="1"/>
    <col min="2" max="2" width="16.25" style="2" customWidth="1"/>
    <col min="3" max="3" width="9.25" style="2" customWidth="1"/>
    <col min="4" max="4" width="9.375" style="2" customWidth="1"/>
    <col min="5" max="5" width="6.5" style="2" customWidth="1"/>
    <col min="6" max="9" width="4.125" style="2" customWidth="1"/>
    <col min="10" max="11" width="3.25" style="2" customWidth="1"/>
    <col min="12" max="14" width="4.375" style="2" customWidth="1"/>
    <col min="15" max="15" width="4.875" style="2" customWidth="1"/>
    <col min="16" max="16" width="10.625" style="2" customWidth="1"/>
    <col min="17" max="19" width="4.375" style="2" customWidth="1"/>
    <col min="20" max="80" width="2.125" style="2" customWidth="1"/>
    <col min="81" max="16384" width="9" style="2"/>
  </cols>
  <sheetData>
    <row r="1" spans="1:65" ht="19.5" customHeight="1" thickBot="1">
      <c r="A1" s="459" t="s">
        <v>3</v>
      </c>
      <c r="B1" s="459"/>
      <c r="C1" s="459"/>
      <c r="D1" s="460" t="s">
        <v>1</v>
      </c>
      <c r="E1" s="460"/>
      <c r="F1" s="460"/>
      <c r="G1" s="460"/>
      <c r="H1" s="460"/>
      <c r="I1" s="460" t="s">
        <v>2</v>
      </c>
      <c r="J1" s="460"/>
      <c r="K1" s="460"/>
      <c r="L1" s="460"/>
      <c r="M1" s="460" t="s">
        <v>4</v>
      </c>
      <c r="N1" s="460"/>
      <c r="O1" s="460"/>
      <c r="P1" s="139" t="s">
        <v>5</v>
      </c>
      <c r="Q1" s="460" t="s">
        <v>6</v>
      </c>
      <c r="R1" s="460"/>
      <c r="S1" s="460"/>
      <c r="T1" s="140"/>
      <c r="U1" s="140"/>
      <c r="V1" s="140"/>
      <c r="W1" s="140"/>
      <c r="X1" s="140"/>
      <c r="Y1" s="140"/>
      <c r="Z1" s="140"/>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row>
    <row r="2" spans="1:65" ht="19.5" customHeight="1" thickBot="1">
      <c r="A2" s="459"/>
      <c r="B2" s="459"/>
      <c r="C2" s="459"/>
      <c r="D2" s="461" t="s">
        <v>105</v>
      </c>
      <c r="E2" s="461"/>
      <c r="F2" s="461"/>
      <c r="G2" s="461"/>
      <c r="H2" s="461"/>
      <c r="I2" s="462" t="s">
        <v>106</v>
      </c>
      <c r="J2" s="462"/>
      <c r="K2" s="462"/>
      <c r="L2" s="462"/>
      <c r="M2" s="463">
        <v>30682</v>
      </c>
      <c r="N2" s="463"/>
      <c r="O2" s="463"/>
      <c r="P2" s="141">
        <v>42</v>
      </c>
      <c r="Q2" s="464"/>
      <c r="R2" s="464"/>
      <c r="S2" s="464"/>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row>
    <row r="3" spans="1:65" ht="15.75" customHeight="1">
      <c r="A3" s="459"/>
      <c r="B3" s="459"/>
      <c r="C3" s="459"/>
      <c r="D3" s="142"/>
      <c r="E3" s="465" t="str">
        <f>IF(OR(D2="",I2="",M2=""),"必須","")</f>
        <v/>
      </c>
      <c r="F3" s="465"/>
      <c r="G3" s="465"/>
      <c r="H3" s="465"/>
      <c r="I3" s="465"/>
      <c r="J3" s="465"/>
      <c r="K3" s="465"/>
      <c r="L3" s="465"/>
      <c r="M3" s="465"/>
      <c r="N3" s="465"/>
      <c r="O3" s="465"/>
      <c r="P3" s="143"/>
      <c r="Q3" s="143"/>
      <c r="R3" s="143"/>
      <c r="S3" s="143"/>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row>
    <row r="4" spans="1:65" ht="17.25" customHeight="1" thickBot="1">
      <c r="A4" s="466" t="s">
        <v>7</v>
      </c>
      <c r="B4" s="466"/>
      <c r="C4" s="466"/>
      <c r="D4" s="466"/>
      <c r="E4" s="466"/>
      <c r="F4" s="466"/>
      <c r="G4" s="466"/>
      <c r="H4" s="466"/>
      <c r="I4" s="466"/>
      <c r="J4" s="466"/>
      <c r="K4" s="466"/>
      <c r="L4" s="466"/>
      <c r="M4" s="466"/>
      <c r="N4" s="466"/>
      <c r="O4" s="467"/>
      <c r="P4" s="466"/>
      <c r="Q4" s="466"/>
      <c r="R4" s="466"/>
      <c r="S4" s="466"/>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row>
    <row r="5" spans="1:65" ht="25.5" customHeight="1">
      <c r="A5" s="468" t="s">
        <v>15</v>
      </c>
      <c r="B5" s="144" t="s">
        <v>8</v>
      </c>
      <c r="C5" s="145" t="s">
        <v>9</v>
      </c>
      <c r="D5" s="145" t="s">
        <v>123</v>
      </c>
      <c r="E5" s="146" t="s">
        <v>10</v>
      </c>
      <c r="F5" s="471" t="s">
        <v>11</v>
      </c>
      <c r="G5" s="472"/>
      <c r="H5" s="472"/>
      <c r="I5" s="472"/>
      <c r="J5" s="472"/>
      <c r="K5" s="472"/>
      <c r="L5" s="472"/>
      <c r="M5" s="472"/>
      <c r="N5" s="473"/>
      <c r="O5" s="147" t="s">
        <v>12</v>
      </c>
      <c r="P5" s="148" t="s">
        <v>13</v>
      </c>
      <c r="Q5" s="471" t="s">
        <v>21</v>
      </c>
      <c r="R5" s="472"/>
      <c r="S5" s="474"/>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row>
    <row r="6" spans="1:65" ht="16.5" customHeight="1">
      <c r="A6" s="469"/>
      <c r="B6" s="475" t="s">
        <v>107</v>
      </c>
      <c r="C6" s="149" t="s">
        <v>113</v>
      </c>
      <c r="D6" s="150" t="s">
        <v>114</v>
      </c>
      <c r="E6" s="477" t="s">
        <v>110</v>
      </c>
      <c r="F6" s="479" t="s">
        <v>132</v>
      </c>
      <c r="G6" s="480"/>
      <c r="H6" s="480"/>
      <c r="I6" s="480"/>
      <c r="J6" s="480"/>
      <c r="K6" s="480"/>
      <c r="L6" s="480"/>
      <c r="M6" s="480"/>
      <c r="N6" s="481"/>
      <c r="O6" s="485" t="s">
        <v>62</v>
      </c>
      <c r="P6" s="151">
        <v>41365</v>
      </c>
      <c r="Q6" s="487">
        <v>13</v>
      </c>
      <c r="R6" s="488">
        <v>1</v>
      </c>
      <c r="S6" s="489">
        <v>0</v>
      </c>
      <c r="T6" s="140"/>
      <c r="U6" s="140"/>
      <c r="V6" s="140"/>
      <c r="W6" s="140"/>
      <c r="X6" s="140"/>
      <c r="Y6" s="140"/>
      <c r="Z6" s="140"/>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row>
    <row r="7" spans="1:65" ht="16.5" customHeight="1" thickBot="1">
      <c r="A7" s="469"/>
      <c r="B7" s="476"/>
      <c r="C7" s="152" t="s">
        <v>109</v>
      </c>
      <c r="D7" s="153" t="s">
        <v>115</v>
      </c>
      <c r="E7" s="478"/>
      <c r="F7" s="482"/>
      <c r="G7" s="483"/>
      <c r="H7" s="483"/>
      <c r="I7" s="483"/>
      <c r="J7" s="483"/>
      <c r="K7" s="483"/>
      <c r="L7" s="483"/>
      <c r="M7" s="483"/>
      <c r="N7" s="484"/>
      <c r="O7" s="486"/>
      <c r="P7" s="154">
        <v>46143</v>
      </c>
      <c r="Q7" s="487"/>
      <c r="R7" s="488"/>
      <c r="S7" s="489"/>
      <c r="T7" s="140"/>
      <c r="U7" s="140"/>
      <c r="V7" s="140"/>
      <c r="W7" s="140"/>
      <c r="X7" s="140"/>
      <c r="Y7" s="140"/>
      <c r="Z7" s="1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row>
    <row r="8" spans="1:65" ht="12.75" customHeight="1">
      <c r="A8" s="469"/>
      <c r="B8" s="490" t="s">
        <v>20</v>
      </c>
      <c r="C8" s="492"/>
      <c r="D8" s="493"/>
      <c r="E8" s="493"/>
      <c r="F8" s="493"/>
      <c r="G8" s="493"/>
      <c r="H8" s="494"/>
      <c r="I8" s="155"/>
      <c r="J8" s="156"/>
      <c r="K8" s="157"/>
      <c r="L8" s="157"/>
      <c r="M8" s="157"/>
      <c r="N8" s="157"/>
      <c r="O8" s="157"/>
      <c r="P8" s="157"/>
      <c r="Q8" s="157"/>
      <c r="R8" s="157"/>
      <c r="S8" s="157"/>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row>
    <row r="9" spans="1:65" ht="12.75" customHeight="1">
      <c r="A9" s="470"/>
      <c r="B9" s="491"/>
      <c r="C9" s="495"/>
      <c r="D9" s="496"/>
      <c r="E9" s="496"/>
      <c r="F9" s="496"/>
      <c r="G9" s="496"/>
      <c r="H9" s="497"/>
      <c r="I9" s="155"/>
      <c r="J9" s="156"/>
      <c r="K9" s="157"/>
      <c r="L9" s="157"/>
      <c r="M9" s="157"/>
      <c r="N9" s="157"/>
      <c r="O9" s="157"/>
      <c r="P9" s="157"/>
      <c r="Q9" s="157"/>
      <c r="R9" s="157"/>
      <c r="S9" s="157"/>
      <c r="T9" s="140"/>
      <c r="U9" s="140"/>
      <c r="V9" s="140"/>
      <c r="W9" s="140"/>
      <c r="X9" s="140"/>
      <c r="Y9" s="140"/>
      <c r="Z9" s="14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row>
    <row r="10" spans="1:65" s="3" customFormat="1" ht="4.5" customHeight="1" thickBot="1">
      <c r="A10" s="158"/>
      <c r="B10" s="159"/>
      <c r="C10" s="160"/>
      <c r="D10" s="160"/>
      <c r="E10" s="160"/>
      <c r="F10" s="160"/>
      <c r="G10" s="160"/>
      <c r="H10" s="160"/>
      <c r="I10" s="159"/>
      <c r="J10" s="159"/>
      <c r="K10" s="159"/>
      <c r="L10" s="161"/>
      <c r="M10" s="162"/>
      <c r="N10" s="163"/>
      <c r="O10" s="164"/>
      <c r="P10" s="164"/>
      <c r="Q10" s="165"/>
      <c r="R10" s="162"/>
      <c r="S10" s="163"/>
      <c r="T10" s="166"/>
      <c r="U10" s="166"/>
      <c r="V10" s="166"/>
      <c r="W10" s="166"/>
      <c r="X10" s="166"/>
      <c r="Y10" s="166"/>
      <c r="Z10" s="166"/>
      <c r="AA10" s="166"/>
      <c r="AB10" s="166"/>
      <c r="AC10" s="166"/>
      <c r="AD10" s="166"/>
      <c r="AE10" s="166"/>
      <c r="AF10" s="166"/>
      <c r="AG10" s="166"/>
      <c r="AH10" s="166"/>
      <c r="AI10" s="166"/>
      <c r="AJ10" s="166"/>
      <c r="AK10" s="166"/>
      <c r="AL10" s="166"/>
      <c r="AM10" s="166"/>
      <c r="AN10" s="166"/>
      <c r="AO10" s="166"/>
      <c r="AP10" s="166"/>
      <c r="AQ10" s="166"/>
      <c r="AR10" s="166"/>
      <c r="AS10" s="166"/>
      <c r="AT10" s="166"/>
      <c r="AU10" s="166"/>
      <c r="AV10" s="166"/>
      <c r="AW10" s="166"/>
      <c r="AX10" s="166"/>
      <c r="AY10" s="166"/>
      <c r="AZ10" s="166"/>
      <c r="BA10" s="166"/>
      <c r="BB10" s="166"/>
      <c r="BC10" s="166"/>
      <c r="BD10" s="166"/>
      <c r="BE10" s="166"/>
      <c r="BF10" s="166"/>
      <c r="BG10" s="166"/>
      <c r="BH10" s="166"/>
      <c r="BI10" s="166"/>
      <c r="BJ10" s="166"/>
      <c r="BK10" s="166"/>
      <c r="BL10" s="166"/>
      <c r="BM10" s="166"/>
    </row>
    <row r="11" spans="1:65" s="3" customFormat="1" ht="25.5" customHeight="1">
      <c r="A11" s="468" t="s">
        <v>87</v>
      </c>
      <c r="B11" s="144" t="s">
        <v>8</v>
      </c>
      <c r="C11" s="145" t="s">
        <v>9</v>
      </c>
      <c r="D11" s="145" t="s">
        <v>123</v>
      </c>
      <c r="E11" s="146" t="s">
        <v>10</v>
      </c>
      <c r="F11" s="471" t="s">
        <v>11</v>
      </c>
      <c r="G11" s="472"/>
      <c r="H11" s="472"/>
      <c r="I11" s="472"/>
      <c r="J11" s="472"/>
      <c r="K11" s="472"/>
      <c r="L11" s="472"/>
      <c r="M11" s="472"/>
      <c r="N11" s="473"/>
      <c r="O11" s="147" t="s">
        <v>12</v>
      </c>
      <c r="P11" s="148" t="s">
        <v>13</v>
      </c>
      <c r="Q11" s="471" t="s">
        <v>21</v>
      </c>
      <c r="R11" s="472"/>
      <c r="S11" s="474"/>
      <c r="T11" s="166"/>
      <c r="U11" s="166"/>
      <c r="V11" s="166"/>
      <c r="W11" s="166"/>
      <c r="X11" s="166"/>
      <c r="Y11" s="166"/>
      <c r="Z11" s="166"/>
      <c r="AA11" s="166"/>
      <c r="AB11" s="166"/>
      <c r="AC11" s="166"/>
      <c r="AD11" s="166"/>
      <c r="AE11" s="166"/>
      <c r="AF11" s="166"/>
      <c r="AG11" s="166"/>
      <c r="AH11" s="166"/>
      <c r="AI11" s="166"/>
      <c r="AJ11" s="166"/>
      <c r="AK11" s="166"/>
      <c r="AL11" s="166"/>
      <c r="AM11" s="166"/>
      <c r="AN11" s="166"/>
      <c r="AO11" s="166"/>
      <c r="AP11" s="166"/>
      <c r="AQ11" s="166"/>
      <c r="AR11" s="166"/>
      <c r="AS11" s="166"/>
      <c r="AT11" s="166"/>
      <c r="AU11" s="166"/>
      <c r="AV11" s="166"/>
      <c r="AW11" s="166"/>
      <c r="AX11" s="166"/>
      <c r="AY11" s="166"/>
      <c r="AZ11" s="166"/>
      <c r="BA11" s="166"/>
      <c r="BB11" s="166"/>
      <c r="BC11" s="166"/>
      <c r="BD11" s="166"/>
      <c r="BE11" s="166"/>
      <c r="BF11" s="166"/>
      <c r="BG11" s="166"/>
      <c r="BH11" s="166"/>
      <c r="BI11" s="166"/>
      <c r="BJ11" s="166"/>
      <c r="BK11" s="166"/>
      <c r="BL11" s="166"/>
      <c r="BM11" s="166"/>
    </row>
    <row r="12" spans="1:65" s="3" customFormat="1" ht="16.5" customHeight="1">
      <c r="A12" s="469"/>
      <c r="B12" s="475" t="s">
        <v>108</v>
      </c>
      <c r="C12" s="149" t="s">
        <v>112</v>
      </c>
      <c r="D12" s="150" t="s">
        <v>114</v>
      </c>
      <c r="E12" s="477" t="s">
        <v>117</v>
      </c>
      <c r="F12" s="479" t="s">
        <v>119</v>
      </c>
      <c r="G12" s="480"/>
      <c r="H12" s="480"/>
      <c r="I12" s="480"/>
      <c r="J12" s="480"/>
      <c r="K12" s="480"/>
      <c r="L12" s="480"/>
      <c r="M12" s="480"/>
      <c r="N12" s="481"/>
      <c r="O12" s="485" t="s">
        <v>62</v>
      </c>
      <c r="P12" s="151">
        <v>40004</v>
      </c>
      <c r="Q12" s="487">
        <v>3</v>
      </c>
      <c r="R12" s="488">
        <v>6</v>
      </c>
      <c r="S12" s="489">
        <v>22</v>
      </c>
      <c r="T12" s="166"/>
      <c r="U12" s="166"/>
      <c r="V12" s="166"/>
      <c r="W12" s="166"/>
      <c r="X12" s="166"/>
      <c r="Y12" s="166"/>
      <c r="Z12" s="166"/>
      <c r="AA12" s="166"/>
      <c r="AB12" s="166"/>
      <c r="AC12" s="166"/>
      <c r="AD12" s="166"/>
      <c r="AE12" s="166"/>
      <c r="AF12" s="166"/>
      <c r="AG12" s="166"/>
      <c r="AH12" s="166"/>
      <c r="AI12" s="166"/>
      <c r="AJ12" s="166"/>
      <c r="AK12" s="166"/>
      <c r="AL12" s="166"/>
      <c r="AM12" s="166"/>
      <c r="AN12" s="166"/>
      <c r="AO12" s="166"/>
      <c r="AP12" s="166"/>
      <c r="AQ12" s="166"/>
      <c r="AR12" s="166"/>
      <c r="AS12" s="166"/>
      <c r="AT12" s="166"/>
      <c r="AU12" s="166"/>
      <c r="AV12" s="166"/>
      <c r="AW12" s="166"/>
      <c r="AX12" s="166"/>
      <c r="AY12" s="166"/>
      <c r="AZ12" s="166"/>
      <c r="BA12" s="166"/>
      <c r="BB12" s="166"/>
      <c r="BC12" s="166"/>
      <c r="BD12" s="166"/>
      <c r="BE12" s="166"/>
      <c r="BF12" s="166"/>
      <c r="BG12" s="166"/>
      <c r="BH12" s="166"/>
      <c r="BI12" s="166"/>
      <c r="BJ12" s="166"/>
      <c r="BK12" s="166"/>
      <c r="BL12" s="166"/>
      <c r="BM12" s="166"/>
    </row>
    <row r="13" spans="1:65" s="3" customFormat="1" ht="16.5" customHeight="1" thickBot="1">
      <c r="A13" s="469"/>
      <c r="B13" s="476"/>
      <c r="C13" s="152" t="s">
        <v>111</v>
      </c>
      <c r="D13" s="153" t="s">
        <v>116</v>
      </c>
      <c r="E13" s="478"/>
      <c r="F13" s="482"/>
      <c r="G13" s="483"/>
      <c r="H13" s="483"/>
      <c r="I13" s="483"/>
      <c r="J13" s="483"/>
      <c r="K13" s="483"/>
      <c r="L13" s="483"/>
      <c r="M13" s="483"/>
      <c r="N13" s="484"/>
      <c r="O13" s="486"/>
      <c r="P13" s="154">
        <v>41305</v>
      </c>
      <c r="Q13" s="487"/>
      <c r="R13" s="488"/>
      <c r="S13" s="489"/>
      <c r="T13" s="166"/>
      <c r="U13" s="166"/>
      <c r="V13" s="166"/>
      <c r="W13" s="166"/>
      <c r="X13" s="166"/>
      <c r="Y13" s="166"/>
      <c r="Z13" s="166"/>
      <c r="AA13" s="166"/>
      <c r="AB13" s="166"/>
      <c r="AC13" s="166"/>
      <c r="AD13" s="166"/>
      <c r="AE13" s="166"/>
      <c r="AF13" s="166"/>
      <c r="AG13" s="166"/>
      <c r="AH13" s="166"/>
      <c r="AI13" s="166"/>
      <c r="AJ13" s="166"/>
      <c r="AK13" s="166"/>
      <c r="AL13" s="166"/>
      <c r="AM13" s="166"/>
      <c r="AN13" s="166"/>
      <c r="AO13" s="166"/>
      <c r="AP13" s="166"/>
      <c r="AQ13" s="166"/>
      <c r="AR13" s="166"/>
      <c r="AS13" s="166"/>
      <c r="AT13" s="166"/>
      <c r="AU13" s="166"/>
      <c r="AV13" s="166"/>
      <c r="AW13" s="166"/>
      <c r="AX13" s="166"/>
      <c r="AY13" s="166"/>
      <c r="AZ13" s="166"/>
      <c r="BA13" s="166"/>
      <c r="BB13" s="166"/>
      <c r="BC13" s="166"/>
      <c r="BD13" s="166"/>
      <c r="BE13" s="166"/>
      <c r="BF13" s="166"/>
      <c r="BG13" s="166"/>
      <c r="BH13" s="166"/>
      <c r="BI13" s="166"/>
      <c r="BJ13" s="166"/>
      <c r="BK13" s="166"/>
      <c r="BL13" s="166"/>
      <c r="BM13" s="166"/>
    </row>
    <row r="14" spans="1:65" s="3" customFormat="1" ht="12.75" customHeight="1">
      <c r="A14" s="469"/>
      <c r="B14" s="490" t="s">
        <v>16</v>
      </c>
      <c r="C14" s="492" t="s">
        <v>118</v>
      </c>
      <c r="D14" s="493"/>
      <c r="E14" s="493"/>
      <c r="F14" s="493"/>
      <c r="G14" s="493"/>
      <c r="H14" s="494"/>
      <c r="I14" s="167"/>
      <c r="J14" s="167"/>
      <c r="K14" s="168"/>
      <c r="L14" s="155"/>
      <c r="M14" s="156"/>
      <c r="N14" s="169"/>
      <c r="O14" s="169"/>
      <c r="P14" s="169"/>
      <c r="Q14" s="169"/>
      <c r="R14" s="169"/>
      <c r="S14" s="169"/>
      <c r="T14" s="166"/>
      <c r="U14" s="166"/>
      <c r="V14" s="166"/>
      <c r="W14" s="166"/>
      <c r="X14" s="166"/>
      <c r="Y14" s="166"/>
      <c r="Z14" s="166"/>
      <c r="AA14" s="166"/>
      <c r="AB14" s="166"/>
      <c r="AC14" s="166"/>
      <c r="AD14" s="166"/>
      <c r="AE14" s="166"/>
      <c r="AF14" s="166"/>
      <c r="AG14" s="166"/>
      <c r="AH14" s="166"/>
      <c r="AI14" s="166"/>
      <c r="AJ14" s="166"/>
      <c r="AK14" s="166"/>
      <c r="AL14" s="166"/>
      <c r="AM14" s="166"/>
      <c r="AN14" s="166"/>
      <c r="AO14" s="166"/>
      <c r="AP14" s="166"/>
      <c r="AQ14" s="166"/>
      <c r="AR14" s="166"/>
      <c r="AS14" s="166"/>
      <c r="AT14" s="166"/>
      <c r="AU14" s="166"/>
      <c r="AV14" s="166"/>
      <c r="AW14" s="166"/>
      <c r="AX14" s="166"/>
      <c r="AY14" s="166"/>
      <c r="AZ14" s="166"/>
      <c r="BA14" s="166"/>
      <c r="BB14" s="166"/>
      <c r="BC14" s="166"/>
      <c r="BD14" s="166"/>
      <c r="BE14" s="166"/>
      <c r="BF14" s="166"/>
      <c r="BG14" s="166"/>
      <c r="BH14" s="166"/>
      <c r="BI14" s="166"/>
      <c r="BJ14" s="166"/>
      <c r="BK14" s="166"/>
      <c r="BL14" s="166"/>
      <c r="BM14" s="166"/>
    </row>
    <row r="15" spans="1:65" s="3" customFormat="1" ht="12.75" customHeight="1">
      <c r="A15" s="470"/>
      <c r="B15" s="491"/>
      <c r="C15" s="495"/>
      <c r="D15" s="496"/>
      <c r="E15" s="496"/>
      <c r="F15" s="496"/>
      <c r="G15" s="496"/>
      <c r="H15" s="497"/>
      <c r="I15" s="167"/>
      <c r="J15" s="167"/>
      <c r="K15" s="168"/>
      <c r="L15" s="155"/>
      <c r="M15" s="156"/>
      <c r="N15" s="169"/>
      <c r="O15" s="169"/>
      <c r="P15" s="169"/>
      <c r="Q15" s="169"/>
      <c r="R15" s="169"/>
      <c r="S15" s="169"/>
      <c r="T15" s="166"/>
      <c r="U15" s="166"/>
      <c r="V15" s="166"/>
      <c r="W15" s="166"/>
      <c r="X15" s="166"/>
      <c r="Y15" s="166"/>
      <c r="Z15" s="166"/>
      <c r="AA15" s="166"/>
      <c r="AB15" s="166"/>
      <c r="AC15" s="166"/>
      <c r="AD15" s="166"/>
      <c r="AE15" s="166"/>
      <c r="AF15" s="166"/>
      <c r="AG15" s="166"/>
      <c r="AH15" s="166"/>
      <c r="AI15" s="166"/>
      <c r="AJ15" s="166"/>
      <c r="AK15" s="166"/>
      <c r="AL15" s="166"/>
      <c r="AM15" s="166"/>
      <c r="AN15" s="166"/>
      <c r="AO15" s="166"/>
      <c r="AP15" s="166"/>
      <c r="AQ15" s="166"/>
      <c r="AR15" s="166"/>
      <c r="AS15" s="166"/>
      <c r="AT15" s="166"/>
      <c r="AU15" s="166"/>
      <c r="AV15" s="166"/>
      <c r="AW15" s="166"/>
      <c r="AX15" s="166"/>
      <c r="AY15" s="166"/>
      <c r="AZ15" s="166"/>
      <c r="BA15" s="166"/>
      <c r="BB15" s="166"/>
      <c r="BC15" s="166"/>
      <c r="BD15" s="166"/>
      <c r="BE15" s="166"/>
      <c r="BF15" s="166"/>
      <c r="BG15" s="166"/>
      <c r="BH15" s="166"/>
      <c r="BI15" s="166"/>
      <c r="BJ15" s="166"/>
      <c r="BK15" s="166"/>
      <c r="BL15" s="166"/>
      <c r="BM15" s="166"/>
    </row>
    <row r="16" spans="1:65" s="3" customFormat="1" ht="4.5" customHeight="1" thickBot="1">
      <c r="A16" s="158"/>
      <c r="B16" s="159"/>
      <c r="C16" s="160"/>
      <c r="D16" s="160"/>
      <c r="E16" s="160"/>
      <c r="F16" s="160"/>
      <c r="G16" s="160"/>
      <c r="H16" s="160"/>
      <c r="I16" s="159"/>
      <c r="J16" s="159"/>
      <c r="K16" s="159"/>
      <c r="L16" s="161"/>
      <c r="M16" s="162"/>
      <c r="N16" s="163"/>
      <c r="O16" s="164"/>
      <c r="P16" s="164"/>
      <c r="Q16" s="165"/>
      <c r="R16" s="162"/>
      <c r="S16" s="163"/>
      <c r="T16" s="166"/>
      <c r="U16" s="166"/>
      <c r="V16" s="166"/>
      <c r="W16" s="166"/>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66"/>
      <c r="AT16" s="166"/>
      <c r="AU16" s="166"/>
      <c r="AV16" s="166"/>
      <c r="AW16" s="166"/>
      <c r="AX16" s="166"/>
      <c r="AY16" s="166"/>
      <c r="AZ16" s="166"/>
      <c r="BA16" s="166"/>
      <c r="BB16" s="166"/>
      <c r="BC16" s="166"/>
      <c r="BD16" s="166"/>
      <c r="BE16" s="166"/>
      <c r="BF16" s="166"/>
      <c r="BG16" s="166"/>
      <c r="BH16" s="166"/>
      <c r="BI16" s="166"/>
      <c r="BJ16" s="166"/>
      <c r="BK16" s="166"/>
      <c r="BL16" s="166"/>
      <c r="BM16" s="166"/>
    </row>
    <row r="17" spans="1:65" s="3" customFormat="1" ht="25.5" customHeight="1">
      <c r="A17" s="468" t="s">
        <v>88</v>
      </c>
      <c r="B17" s="144" t="s">
        <v>8</v>
      </c>
      <c r="C17" s="145" t="s">
        <v>9</v>
      </c>
      <c r="D17" s="145" t="s">
        <v>123</v>
      </c>
      <c r="E17" s="146" t="s">
        <v>10</v>
      </c>
      <c r="F17" s="471" t="s">
        <v>11</v>
      </c>
      <c r="G17" s="472"/>
      <c r="H17" s="472"/>
      <c r="I17" s="472"/>
      <c r="J17" s="472"/>
      <c r="K17" s="472"/>
      <c r="L17" s="472"/>
      <c r="M17" s="472"/>
      <c r="N17" s="473"/>
      <c r="O17" s="147" t="s">
        <v>12</v>
      </c>
      <c r="P17" s="148" t="s">
        <v>13</v>
      </c>
      <c r="Q17" s="471" t="s">
        <v>21</v>
      </c>
      <c r="R17" s="472"/>
      <c r="S17" s="474"/>
      <c r="T17" s="166"/>
      <c r="U17" s="166"/>
      <c r="V17" s="166"/>
      <c r="W17" s="166"/>
      <c r="X17" s="166"/>
      <c r="Y17" s="166"/>
      <c r="Z17" s="166"/>
      <c r="AA17" s="166"/>
      <c r="AB17" s="166"/>
      <c r="AC17" s="166"/>
      <c r="AD17" s="166"/>
      <c r="AE17" s="166"/>
      <c r="AF17" s="166"/>
      <c r="AG17" s="166"/>
      <c r="AH17" s="166"/>
      <c r="AI17" s="166"/>
      <c r="AJ17" s="166"/>
      <c r="AK17" s="166"/>
      <c r="AL17" s="166"/>
      <c r="AM17" s="166"/>
      <c r="AN17" s="166"/>
      <c r="AO17" s="166"/>
      <c r="AP17" s="166"/>
      <c r="AQ17" s="166"/>
      <c r="AR17" s="166"/>
      <c r="AS17" s="166"/>
      <c r="AT17" s="166"/>
      <c r="AU17" s="166"/>
      <c r="AV17" s="166"/>
      <c r="AW17" s="166"/>
      <c r="AX17" s="166"/>
      <c r="AY17" s="166"/>
      <c r="AZ17" s="166"/>
      <c r="BA17" s="166"/>
      <c r="BB17" s="166"/>
      <c r="BC17" s="166"/>
      <c r="BD17" s="166"/>
      <c r="BE17" s="166"/>
      <c r="BF17" s="166"/>
      <c r="BG17" s="166"/>
      <c r="BH17" s="166"/>
      <c r="BI17" s="166"/>
      <c r="BJ17" s="166"/>
      <c r="BK17" s="166"/>
      <c r="BL17" s="166"/>
      <c r="BM17" s="166"/>
    </row>
    <row r="18" spans="1:65" s="3" customFormat="1" ht="16.5" customHeight="1">
      <c r="A18" s="469"/>
      <c r="B18" s="475" t="s">
        <v>120</v>
      </c>
      <c r="C18" s="149" t="s">
        <v>121</v>
      </c>
      <c r="D18" s="150" t="s">
        <v>126</v>
      </c>
      <c r="E18" s="477" t="s">
        <v>117</v>
      </c>
      <c r="F18" s="479" t="s">
        <v>125</v>
      </c>
      <c r="G18" s="480"/>
      <c r="H18" s="480"/>
      <c r="I18" s="480"/>
      <c r="J18" s="480"/>
      <c r="K18" s="480"/>
      <c r="L18" s="480"/>
      <c r="M18" s="480"/>
      <c r="N18" s="481"/>
      <c r="O18" s="485" t="s">
        <v>63</v>
      </c>
      <c r="P18" s="151">
        <v>39173</v>
      </c>
      <c r="Q18" s="487">
        <v>2</v>
      </c>
      <c r="R18" s="488">
        <v>3</v>
      </c>
      <c r="S18" s="489">
        <v>3</v>
      </c>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6"/>
      <c r="BA18" s="166"/>
      <c r="BB18" s="166"/>
      <c r="BC18" s="166"/>
      <c r="BD18" s="166"/>
      <c r="BE18" s="166"/>
      <c r="BF18" s="166"/>
      <c r="BG18" s="166"/>
      <c r="BH18" s="166"/>
      <c r="BI18" s="166"/>
      <c r="BJ18" s="166"/>
      <c r="BK18" s="166"/>
      <c r="BL18" s="166"/>
      <c r="BM18" s="166"/>
    </row>
    <row r="19" spans="1:65" s="3" customFormat="1" ht="16.5" customHeight="1" thickBot="1">
      <c r="A19" s="469"/>
      <c r="B19" s="476"/>
      <c r="C19" s="152" t="s">
        <v>122</v>
      </c>
      <c r="D19" s="153" t="s">
        <v>124</v>
      </c>
      <c r="E19" s="478"/>
      <c r="F19" s="482"/>
      <c r="G19" s="483"/>
      <c r="H19" s="483"/>
      <c r="I19" s="483"/>
      <c r="J19" s="483"/>
      <c r="K19" s="483"/>
      <c r="L19" s="483"/>
      <c r="M19" s="483"/>
      <c r="N19" s="484"/>
      <c r="O19" s="486"/>
      <c r="P19" s="154">
        <v>39997</v>
      </c>
      <c r="Q19" s="487"/>
      <c r="R19" s="488"/>
      <c r="S19" s="489"/>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6"/>
      <c r="BA19" s="166"/>
      <c r="BB19" s="166"/>
      <c r="BC19" s="166"/>
      <c r="BD19" s="166"/>
      <c r="BE19" s="166"/>
      <c r="BF19" s="166"/>
      <c r="BG19" s="166"/>
      <c r="BH19" s="166"/>
      <c r="BI19" s="166"/>
      <c r="BJ19" s="166"/>
      <c r="BK19" s="166"/>
      <c r="BL19" s="166"/>
      <c r="BM19" s="166"/>
    </row>
    <row r="20" spans="1:65" s="3" customFormat="1" ht="13.5" customHeight="1">
      <c r="A20" s="469"/>
      <c r="B20" s="490" t="s">
        <v>16</v>
      </c>
      <c r="C20" s="492" t="s">
        <v>127</v>
      </c>
      <c r="D20" s="493"/>
      <c r="E20" s="493"/>
      <c r="F20" s="493"/>
      <c r="G20" s="493"/>
      <c r="H20" s="494"/>
      <c r="I20" s="167"/>
      <c r="J20" s="167"/>
      <c r="K20" s="168"/>
      <c r="L20" s="155"/>
      <c r="M20" s="156"/>
      <c r="N20" s="169"/>
      <c r="O20" s="169"/>
      <c r="P20" s="169"/>
      <c r="Q20" s="169"/>
      <c r="R20" s="169"/>
      <c r="S20" s="169"/>
      <c r="T20" s="166"/>
      <c r="U20" s="166"/>
      <c r="V20" s="166"/>
      <c r="W20" s="166"/>
      <c r="X20" s="166"/>
      <c r="Y20" s="166"/>
      <c r="Z20" s="166"/>
      <c r="AA20" s="166"/>
      <c r="AB20" s="166"/>
      <c r="AC20" s="166"/>
      <c r="AD20" s="166"/>
      <c r="AE20" s="166"/>
      <c r="AF20" s="166"/>
      <c r="AG20" s="166"/>
      <c r="AH20" s="166"/>
      <c r="AI20" s="166"/>
      <c r="AJ20" s="166"/>
      <c r="AK20" s="166"/>
      <c r="AL20" s="166"/>
      <c r="AM20" s="166"/>
      <c r="AN20" s="166"/>
      <c r="AO20" s="166"/>
      <c r="AP20" s="166"/>
      <c r="AQ20" s="166"/>
      <c r="AR20" s="166"/>
      <c r="AS20" s="166"/>
      <c r="AT20" s="166"/>
      <c r="AU20" s="166"/>
      <c r="AV20" s="166"/>
      <c r="AW20" s="166"/>
      <c r="AX20" s="166"/>
      <c r="AY20" s="166"/>
      <c r="AZ20" s="166"/>
      <c r="BA20" s="166"/>
      <c r="BB20" s="166"/>
      <c r="BC20" s="166"/>
      <c r="BD20" s="166"/>
      <c r="BE20" s="166"/>
      <c r="BF20" s="166"/>
      <c r="BG20" s="166"/>
      <c r="BH20" s="166"/>
      <c r="BI20" s="166"/>
      <c r="BJ20" s="166"/>
      <c r="BK20" s="166"/>
      <c r="BL20" s="166"/>
      <c r="BM20" s="166"/>
    </row>
    <row r="21" spans="1:65" s="3" customFormat="1" ht="13.5" customHeight="1">
      <c r="A21" s="470"/>
      <c r="B21" s="491"/>
      <c r="C21" s="495"/>
      <c r="D21" s="496"/>
      <c r="E21" s="496"/>
      <c r="F21" s="496"/>
      <c r="G21" s="496"/>
      <c r="H21" s="497"/>
      <c r="I21" s="167"/>
      <c r="J21" s="167"/>
      <c r="K21" s="168"/>
      <c r="L21" s="155"/>
      <c r="M21" s="156"/>
      <c r="N21" s="169"/>
      <c r="O21" s="169"/>
      <c r="P21" s="169"/>
      <c r="Q21" s="169"/>
      <c r="R21" s="169"/>
      <c r="S21" s="169"/>
      <c r="T21" s="166"/>
      <c r="U21" s="166"/>
      <c r="V21" s="166"/>
      <c r="W21" s="166"/>
      <c r="X21" s="166"/>
      <c r="Y21" s="166"/>
      <c r="Z21" s="166"/>
      <c r="AA21" s="166"/>
      <c r="AB21" s="166"/>
      <c r="AC21" s="166"/>
      <c r="AD21" s="166"/>
      <c r="AE21" s="166"/>
      <c r="AF21" s="166"/>
      <c r="AG21" s="166"/>
      <c r="AH21" s="166"/>
      <c r="AI21" s="166"/>
      <c r="AJ21" s="166"/>
      <c r="AK21" s="166"/>
      <c r="AL21" s="166"/>
      <c r="AM21" s="166"/>
      <c r="AN21" s="166"/>
      <c r="AO21" s="166"/>
      <c r="AP21" s="166"/>
      <c r="AQ21" s="166"/>
      <c r="AR21" s="166"/>
      <c r="AS21" s="166"/>
      <c r="AT21" s="166"/>
      <c r="AU21" s="166"/>
      <c r="AV21" s="166"/>
      <c r="AW21" s="166"/>
      <c r="AX21" s="166"/>
      <c r="AY21" s="166"/>
      <c r="AZ21" s="166"/>
      <c r="BA21" s="166"/>
      <c r="BB21" s="166"/>
      <c r="BC21" s="166"/>
      <c r="BD21" s="166"/>
      <c r="BE21" s="166"/>
      <c r="BF21" s="166"/>
      <c r="BG21" s="166"/>
      <c r="BH21" s="166"/>
      <c r="BI21" s="166"/>
      <c r="BJ21" s="166"/>
      <c r="BK21" s="166"/>
      <c r="BL21" s="166"/>
      <c r="BM21" s="166"/>
    </row>
    <row r="22" spans="1:65" s="3" customFormat="1" ht="4.5" customHeight="1" thickBot="1">
      <c r="A22" s="158"/>
      <c r="B22" s="159"/>
      <c r="C22" s="160"/>
      <c r="D22" s="160"/>
      <c r="E22" s="160"/>
      <c r="F22" s="160"/>
      <c r="G22" s="160"/>
      <c r="H22" s="160"/>
      <c r="I22" s="159"/>
      <c r="J22" s="159"/>
      <c r="K22" s="159"/>
      <c r="L22" s="161"/>
      <c r="M22" s="162"/>
      <c r="N22" s="163"/>
      <c r="O22" s="164"/>
      <c r="P22" s="164"/>
      <c r="Q22" s="165"/>
      <c r="R22" s="162"/>
      <c r="S22" s="163"/>
      <c r="T22" s="166"/>
      <c r="U22" s="166"/>
      <c r="V22" s="166"/>
      <c r="W22" s="166"/>
      <c r="X22" s="166"/>
      <c r="Y22" s="166"/>
      <c r="Z22" s="166"/>
      <c r="AA22" s="166"/>
      <c r="AB22" s="166"/>
      <c r="AC22" s="166"/>
      <c r="AD22" s="166"/>
      <c r="AE22" s="166"/>
      <c r="AF22" s="166"/>
      <c r="AG22" s="166"/>
      <c r="AH22" s="166"/>
      <c r="AI22" s="166"/>
      <c r="AJ22" s="166"/>
      <c r="AK22" s="166"/>
      <c r="AL22" s="166"/>
      <c r="AM22" s="166"/>
      <c r="AN22" s="166"/>
      <c r="AO22" s="166"/>
      <c r="AP22" s="166"/>
      <c r="AQ22" s="166"/>
      <c r="AR22" s="166"/>
      <c r="AS22" s="166"/>
      <c r="AT22" s="166"/>
      <c r="AU22" s="166"/>
      <c r="AV22" s="166"/>
      <c r="AW22" s="166"/>
      <c r="AX22" s="166"/>
      <c r="AY22" s="166"/>
      <c r="AZ22" s="166"/>
      <c r="BA22" s="166"/>
      <c r="BB22" s="166"/>
      <c r="BC22" s="166"/>
      <c r="BD22" s="166"/>
      <c r="BE22" s="166"/>
      <c r="BF22" s="166"/>
      <c r="BG22" s="166"/>
      <c r="BH22" s="166"/>
      <c r="BI22" s="166"/>
      <c r="BJ22" s="166"/>
      <c r="BK22" s="166"/>
      <c r="BL22" s="166"/>
      <c r="BM22" s="166"/>
    </row>
    <row r="23" spans="1:65" s="3" customFormat="1" ht="25.5" customHeight="1">
      <c r="A23" s="468" t="s">
        <v>89</v>
      </c>
      <c r="B23" s="144" t="s">
        <v>8</v>
      </c>
      <c r="C23" s="145" t="s">
        <v>9</v>
      </c>
      <c r="D23" s="145" t="s">
        <v>123</v>
      </c>
      <c r="E23" s="146" t="s">
        <v>10</v>
      </c>
      <c r="F23" s="471" t="s">
        <v>11</v>
      </c>
      <c r="G23" s="472"/>
      <c r="H23" s="472"/>
      <c r="I23" s="472"/>
      <c r="J23" s="472"/>
      <c r="K23" s="472"/>
      <c r="L23" s="472"/>
      <c r="M23" s="472"/>
      <c r="N23" s="473"/>
      <c r="O23" s="147" t="s">
        <v>12</v>
      </c>
      <c r="P23" s="148" t="s">
        <v>13</v>
      </c>
      <c r="Q23" s="471" t="s">
        <v>21</v>
      </c>
      <c r="R23" s="472"/>
      <c r="S23" s="474"/>
      <c r="T23" s="166"/>
      <c r="U23" s="166"/>
      <c r="V23" s="166"/>
      <c r="W23" s="166"/>
      <c r="X23" s="166"/>
      <c r="Y23" s="166"/>
      <c r="Z23" s="166"/>
      <c r="AA23" s="166"/>
      <c r="AB23" s="166"/>
      <c r="AC23" s="166"/>
      <c r="AD23" s="166"/>
      <c r="AE23" s="166"/>
      <c r="AF23" s="166"/>
      <c r="AG23" s="166"/>
      <c r="AH23" s="166"/>
      <c r="AI23" s="166"/>
      <c r="AJ23" s="166"/>
      <c r="AK23" s="166"/>
      <c r="AL23" s="166"/>
      <c r="AM23" s="166"/>
      <c r="AN23" s="166"/>
      <c r="AO23" s="166"/>
      <c r="AP23" s="166"/>
      <c r="AQ23" s="166"/>
      <c r="AR23" s="166"/>
      <c r="AS23" s="166"/>
      <c r="AT23" s="166"/>
      <c r="AU23" s="166"/>
      <c r="AV23" s="166"/>
      <c r="AW23" s="166"/>
      <c r="AX23" s="166"/>
      <c r="AY23" s="166"/>
      <c r="AZ23" s="166"/>
      <c r="BA23" s="166"/>
      <c r="BB23" s="166"/>
      <c r="BC23" s="166"/>
      <c r="BD23" s="166"/>
      <c r="BE23" s="166"/>
      <c r="BF23" s="166"/>
      <c r="BG23" s="166"/>
      <c r="BH23" s="166"/>
      <c r="BI23" s="166"/>
      <c r="BJ23" s="166"/>
      <c r="BK23" s="166"/>
      <c r="BL23" s="166"/>
      <c r="BM23" s="166"/>
    </row>
    <row r="24" spans="1:65" s="3" customFormat="1" ht="16.5" customHeight="1">
      <c r="A24" s="469"/>
      <c r="B24" s="498"/>
      <c r="C24" s="170"/>
      <c r="D24" s="150"/>
      <c r="E24" s="514"/>
      <c r="F24" s="502"/>
      <c r="G24" s="503"/>
      <c r="H24" s="503"/>
      <c r="I24" s="503"/>
      <c r="J24" s="503"/>
      <c r="K24" s="503"/>
      <c r="L24" s="503"/>
      <c r="M24" s="503"/>
      <c r="N24" s="504"/>
      <c r="O24" s="485"/>
      <c r="P24" s="171"/>
      <c r="Q24" s="487"/>
      <c r="R24" s="488"/>
      <c r="S24" s="489"/>
      <c r="T24" s="166"/>
      <c r="U24" s="166"/>
      <c r="V24" s="166"/>
      <c r="W24" s="166"/>
      <c r="X24" s="166"/>
      <c r="Y24" s="166"/>
      <c r="Z24" s="166"/>
      <c r="AA24" s="166"/>
      <c r="AB24" s="166"/>
      <c r="AC24" s="166"/>
      <c r="AD24" s="166"/>
      <c r="AE24" s="166"/>
      <c r="AF24" s="166"/>
      <c r="AG24" s="166"/>
      <c r="AH24" s="166"/>
      <c r="AI24" s="166"/>
      <c r="AJ24" s="166"/>
      <c r="AK24" s="166"/>
      <c r="AL24" s="166"/>
      <c r="AM24" s="166"/>
      <c r="AN24" s="166"/>
      <c r="AO24" s="166"/>
      <c r="AP24" s="166"/>
      <c r="AQ24" s="166"/>
      <c r="AR24" s="166"/>
      <c r="AS24" s="166"/>
      <c r="AT24" s="166"/>
      <c r="AU24" s="166"/>
      <c r="AV24" s="166"/>
      <c r="AW24" s="166"/>
      <c r="AX24" s="166"/>
      <c r="AY24" s="166"/>
      <c r="AZ24" s="166"/>
      <c r="BA24" s="166"/>
      <c r="BB24" s="166"/>
      <c r="BC24" s="166"/>
      <c r="BD24" s="166"/>
      <c r="BE24" s="166"/>
      <c r="BF24" s="166"/>
      <c r="BG24" s="166"/>
      <c r="BH24" s="166"/>
      <c r="BI24" s="166"/>
      <c r="BJ24" s="166"/>
      <c r="BK24" s="166"/>
      <c r="BL24" s="166"/>
      <c r="BM24" s="166"/>
    </row>
    <row r="25" spans="1:65" s="3" customFormat="1" ht="16.5" customHeight="1" thickBot="1">
      <c r="A25" s="469"/>
      <c r="B25" s="499"/>
      <c r="C25" s="172"/>
      <c r="D25" s="153"/>
      <c r="E25" s="515"/>
      <c r="F25" s="505"/>
      <c r="G25" s="506"/>
      <c r="H25" s="506"/>
      <c r="I25" s="506"/>
      <c r="J25" s="506"/>
      <c r="K25" s="506"/>
      <c r="L25" s="506"/>
      <c r="M25" s="506"/>
      <c r="N25" s="507"/>
      <c r="O25" s="486"/>
      <c r="P25" s="173"/>
      <c r="Q25" s="487"/>
      <c r="R25" s="488"/>
      <c r="S25" s="489"/>
      <c r="T25" s="166"/>
      <c r="U25" s="166"/>
      <c r="V25" s="166"/>
      <c r="W25" s="166"/>
      <c r="X25" s="166"/>
      <c r="Y25" s="166"/>
      <c r="Z25" s="166"/>
      <c r="AA25" s="166"/>
      <c r="AB25" s="166"/>
      <c r="AC25" s="166"/>
      <c r="AD25" s="166"/>
      <c r="AE25" s="166"/>
      <c r="AF25" s="166"/>
      <c r="AG25" s="166"/>
      <c r="AH25" s="166"/>
      <c r="AI25" s="166"/>
      <c r="AJ25" s="166"/>
      <c r="AK25" s="166"/>
      <c r="AL25" s="166"/>
      <c r="AM25" s="166"/>
      <c r="AN25" s="166"/>
      <c r="AO25" s="166"/>
      <c r="AP25" s="166"/>
      <c r="AQ25" s="166"/>
      <c r="AR25" s="166"/>
      <c r="AS25" s="166"/>
      <c r="AT25" s="166"/>
      <c r="AU25" s="166"/>
      <c r="AV25" s="166"/>
      <c r="AW25" s="166"/>
      <c r="AX25" s="166"/>
      <c r="AY25" s="166"/>
      <c r="AZ25" s="166"/>
      <c r="BA25" s="166"/>
      <c r="BB25" s="166"/>
      <c r="BC25" s="166"/>
      <c r="BD25" s="166"/>
      <c r="BE25" s="166"/>
      <c r="BF25" s="166"/>
      <c r="BG25" s="166"/>
      <c r="BH25" s="166"/>
      <c r="BI25" s="166"/>
      <c r="BJ25" s="166"/>
      <c r="BK25" s="166"/>
      <c r="BL25" s="166"/>
      <c r="BM25" s="166"/>
    </row>
    <row r="26" spans="1:65" s="3" customFormat="1" ht="13.5" customHeight="1">
      <c r="A26" s="469"/>
      <c r="B26" s="490" t="s">
        <v>16</v>
      </c>
      <c r="C26" s="508"/>
      <c r="D26" s="509"/>
      <c r="E26" s="509"/>
      <c r="F26" s="509"/>
      <c r="G26" s="509"/>
      <c r="H26" s="510"/>
      <c r="I26" s="167"/>
      <c r="J26" s="167"/>
      <c r="K26" s="168"/>
      <c r="L26" s="155"/>
      <c r="M26" s="156"/>
      <c r="N26" s="169"/>
      <c r="O26" s="169"/>
      <c r="P26" s="169"/>
      <c r="Q26" s="169"/>
      <c r="R26" s="169"/>
      <c r="S26" s="169"/>
      <c r="T26" s="166"/>
      <c r="U26" s="166"/>
      <c r="V26" s="166"/>
      <c r="W26" s="166"/>
      <c r="X26" s="166"/>
      <c r="Y26" s="166"/>
      <c r="Z26" s="166"/>
      <c r="AA26" s="166"/>
      <c r="AB26" s="166"/>
      <c r="AC26" s="166"/>
      <c r="AD26" s="166"/>
      <c r="AE26" s="166"/>
      <c r="AF26" s="166"/>
      <c r="AG26" s="166"/>
      <c r="AH26" s="166"/>
      <c r="AI26" s="166"/>
      <c r="AJ26" s="166"/>
      <c r="AK26" s="166"/>
      <c r="AL26" s="166"/>
      <c r="AM26" s="166"/>
      <c r="AN26" s="166"/>
      <c r="AO26" s="166"/>
      <c r="AP26" s="166"/>
      <c r="AQ26" s="166"/>
      <c r="AR26" s="166"/>
      <c r="AS26" s="166"/>
      <c r="AT26" s="166"/>
      <c r="AU26" s="166"/>
      <c r="AV26" s="166"/>
      <c r="AW26" s="166"/>
      <c r="AX26" s="166"/>
      <c r="AY26" s="166"/>
      <c r="AZ26" s="166"/>
      <c r="BA26" s="166"/>
      <c r="BB26" s="166"/>
      <c r="BC26" s="166"/>
      <c r="BD26" s="166"/>
      <c r="BE26" s="166"/>
      <c r="BF26" s="166"/>
      <c r="BG26" s="166"/>
      <c r="BH26" s="166"/>
      <c r="BI26" s="166"/>
      <c r="BJ26" s="166"/>
      <c r="BK26" s="166"/>
      <c r="BL26" s="166"/>
      <c r="BM26" s="166"/>
    </row>
    <row r="27" spans="1:65" s="3" customFormat="1" ht="13.5" customHeight="1">
      <c r="A27" s="470"/>
      <c r="B27" s="491"/>
      <c r="C27" s="511"/>
      <c r="D27" s="512"/>
      <c r="E27" s="512"/>
      <c r="F27" s="512"/>
      <c r="G27" s="512"/>
      <c r="H27" s="513"/>
      <c r="I27" s="167"/>
      <c r="J27" s="167"/>
      <c r="K27" s="168"/>
      <c r="L27" s="155"/>
      <c r="M27" s="156"/>
      <c r="N27" s="169"/>
      <c r="O27" s="169"/>
      <c r="P27" s="169"/>
      <c r="Q27" s="169"/>
      <c r="R27" s="169"/>
      <c r="S27" s="169"/>
      <c r="T27" s="166"/>
      <c r="U27" s="166"/>
      <c r="V27" s="166"/>
      <c r="W27" s="166"/>
      <c r="X27" s="166"/>
      <c r="Y27" s="166"/>
      <c r="Z27" s="166"/>
      <c r="AA27" s="166"/>
      <c r="AB27" s="166"/>
      <c r="AC27" s="166"/>
      <c r="AD27" s="166"/>
      <c r="AE27" s="166"/>
      <c r="AF27" s="166"/>
      <c r="AG27" s="166"/>
      <c r="AH27" s="166"/>
      <c r="AI27" s="166"/>
      <c r="AJ27" s="166"/>
      <c r="AK27" s="166"/>
      <c r="AL27" s="166"/>
      <c r="AM27" s="166"/>
      <c r="AN27" s="166"/>
      <c r="AO27" s="166"/>
      <c r="AP27" s="166"/>
      <c r="AQ27" s="166"/>
      <c r="AR27" s="166"/>
      <c r="AS27" s="166"/>
      <c r="AT27" s="166"/>
      <c r="AU27" s="166"/>
      <c r="AV27" s="166"/>
      <c r="AW27" s="166"/>
      <c r="AX27" s="166"/>
      <c r="AY27" s="166"/>
      <c r="AZ27" s="166"/>
      <c r="BA27" s="166"/>
      <c r="BB27" s="166"/>
      <c r="BC27" s="166"/>
      <c r="BD27" s="166"/>
      <c r="BE27" s="166"/>
      <c r="BF27" s="166"/>
      <c r="BG27" s="166"/>
      <c r="BH27" s="166"/>
      <c r="BI27" s="166"/>
      <c r="BJ27" s="166"/>
      <c r="BK27" s="166"/>
      <c r="BL27" s="166"/>
      <c r="BM27" s="166"/>
    </row>
    <row r="28" spans="1:65" s="3" customFormat="1" ht="4.5" customHeight="1" thickBot="1">
      <c r="A28" s="174"/>
      <c r="B28" s="175"/>
      <c r="C28" s="176"/>
      <c r="D28" s="176"/>
      <c r="E28" s="176"/>
      <c r="F28" s="176"/>
      <c r="G28" s="176"/>
      <c r="H28" s="176"/>
      <c r="I28" s="177"/>
      <c r="J28" s="177"/>
      <c r="K28" s="177"/>
      <c r="L28" s="178"/>
      <c r="M28" s="179"/>
      <c r="N28" s="180"/>
      <c r="O28" s="181"/>
      <c r="P28" s="181"/>
      <c r="Q28" s="182"/>
      <c r="R28" s="179"/>
      <c r="S28" s="180"/>
      <c r="T28" s="166"/>
      <c r="U28" s="166"/>
      <c r="V28" s="166"/>
      <c r="W28" s="166"/>
      <c r="X28" s="166"/>
      <c r="Y28" s="166"/>
      <c r="Z28" s="166"/>
      <c r="AA28" s="166"/>
      <c r="AB28" s="166"/>
      <c r="AC28" s="166"/>
      <c r="AD28" s="166"/>
      <c r="AE28" s="166"/>
      <c r="AF28" s="166"/>
      <c r="AG28" s="166"/>
      <c r="AH28" s="166"/>
      <c r="AI28" s="166"/>
      <c r="AJ28" s="166"/>
      <c r="AK28" s="166"/>
      <c r="AL28" s="166"/>
      <c r="AM28" s="166"/>
      <c r="AN28" s="166"/>
      <c r="AO28" s="166"/>
      <c r="AP28" s="166"/>
      <c r="AQ28" s="166"/>
      <c r="AR28" s="166"/>
      <c r="AS28" s="166"/>
      <c r="AT28" s="166"/>
      <c r="AU28" s="166"/>
      <c r="AV28" s="166"/>
      <c r="AW28" s="166"/>
      <c r="AX28" s="166"/>
      <c r="AY28" s="166"/>
      <c r="AZ28" s="166"/>
      <c r="BA28" s="166"/>
      <c r="BB28" s="166"/>
      <c r="BC28" s="166"/>
      <c r="BD28" s="166"/>
      <c r="BE28" s="166"/>
      <c r="BF28" s="166"/>
      <c r="BG28" s="166"/>
      <c r="BH28" s="166"/>
      <c r="BI28" s="166"/>
      <c r="BJ28" s="166"/>
      <c r="BK28" s="166"/>
      <c r="BL28" s="166"/>
      <c r="BM28" s="166"/>
    </row>
    <row r="29" spans="1:65" s="3" customFormat="1" ht="25.5" customHeight="1">
      <c r="A29" s="468" t="s">
        <v>90</v>
      </c>
      <c r="B29" s="144" t="s">
        <v>8</v>
      </c>
      <c r="C29" s="145" t="s">
        <v>9</v>
      </c>
      <c r="D29" s="145" t="s">
        <v>123</v>
      </c>
      <c r="E29" s="146" t="s">
        <v>10</v>
      </c>
      <c r="F29" s="471" t="s">
        <v>11</v>
      </c>
      <c r="G29" s="472"/>
      <c r="H29" s="472"/>
      <c r="I29" s="472"/>
      <c r="J29" s="472"/>
      <c r="K29" s="472"/>
      <c r="L29" s="472"/>
      <c r="M29" s="472"/>
      <c r="N29" s="473"/>
      <c r="O29" s="147" t="s">
        <v>12</v>
      </c>
      <c r="P29" s="148" t="s">
        <v>13</v>
      </c>
      <c r="Q29" s="471" t="s">
        <v>21</v>
      </c>
      <c r="R29" s="472"/>
      <c r="S29" s="474"/>
      <c r="T29" s="166"/>
      <c r="U29" s="166"/>
      <c r="V29" s="166"/>
      <c r="W29" s="166"/>
      <c r="X29" s="166"/>
      <c r="Y29" s="166"/>
      <c r="Z29" s="166"/>
      <c r="AA29" s="166"/>
      <c r="AB29" s="166"/>
      <c r="AC29" s="166"/>
      <c r="AD29" s="166"/>
      <c r="AE29" s="166"/>
      <c r="AF29" s="166"/>
      <c r="AG29" s="166"/>
      <c r="AH29" s="166"/>
      <c r="AI29" s="166"/>
      <c r="AJ29" s="166"/>
      <c r="AK29" s="166"/>
      <c r="AL29" s="166"/>
      <c r="AM29" s="166"/>
      <c r="AN29" s="166"/>
      <c r="AO29" s="166"/>
      <c r="AP29" s="166"/>
      <c r="AQ29" s="166"/>
      <c r="AR29" s="166"/>
      <c r="AS29" s="166"/>
      <c r="AT29" s="166"/>
      <c r="AU29" s="166"/>
      <c r="AV29" s="166"/>
      <c r="AW29" s="166"/>
      <c r="AX29" s="166"/>
      <c r="AY29" s="166"/>
      <c r="AZ29" s="166"/>
      <c r="BA29" s="166"/>
      <c r="BB29" s="166"/>
      <c r="BC29" s="166"/>
      <c r="BD29" s="166"/>
      <c r="BE29" s="166"/>
      <c r="BF29" s="166"/>
      <c r="BG29" s="166"/>
      <c r="BH29" s="166"/>
      <c r="BI29" s="166"/>
      <c r="BJ29" s="166"/>
      <c r="BK29" s="166"/>
      <c r="BL29" s="166"/>
      <c r="BM29" s="166"/>
    </row>
    <row r="30" spans="1:65" s="3" customFormat="1" ht="16.5" customHeight="1">
      <c r="A30" s="469"/>
      <c r="B30" s="498"/>
      <c r="C30" s="170"/>
      <c r="D30" s="150"/>
      <c r="E30" s="514"/>
      <c r="F30" s="502"/>
      <c r="G30" s="503"/>
      <c r="H30" s="503"/>
      <c r="I30" s="503"/>
      <c r="J30" s="503"/>
      <c r="K30" s="503"/>
      <c r="L30" s="503"/>
      <c r="M30" s="503"/>
      <c r="N30" s="504"/>
      <c r="O30" s="485"/>
      <c r="P30" s="171"/>
      <c r="Q30" s="487"/>
      <c r="R30" s="488"/>
      <c r="S30" s="489"/>
      <c r="T30" s="166"/>
      <c r="U30" s="166"/>
      <c r="V30" s="166"/>
      <c r="W30" s="166"/>
      <c r="X30" s="166"/>
      <c r="Y30" s="166"/>
      <c r="Z30" s="166"/>
      <c r="AA30" s="166"/>
      <c r="AB30" s="166"/>
      <c r="AC30" s="166"/>
      <c r="AD30" s="166"/>
      <c r="AE30" s="166"/>
      <c r="AF30" s="166"/>
      <c r="AG30" s="166"/>
      <c r="AH30" s="166"/>
      <c r="AI30" s="166"/>
      <c r="AJ30" s="166"/>
      <c r="AK30" s="166"/>
      <c r="AL30" s="166"/>
      <c r="AM30" s="166"/>
      <c r="AN30" s="166"/>
      <c r="AO30" s="166"/>
      <c r="AP30" s="166"/>
      <c r="AQ30" s="166"/>
      <c r="AR30" s="166"/>
      <c r="AS30" s="166"/>
      <c r="AT30" s="166"/>
      <c r="AU30" s="166"/>
      <c r="AV30" s="166"/>
      <c r="AW30" s="166"/>
      <c r="AX30" s="166"/>
      <c r="AY30" s="166"/>
      <c r="AZ30" s="166"/>
      <c r="BA30" s="166"/>
      <c r="BB30" s="166"/>
      <c r="BC30" s="166"/>
      <c r="BD30" s="166"/>
      <c r="BE30" s="166"/>
      <c r="BF30" s="166"/>
      <c r="BG30" s="166"/>
      <c r="BH30" s="166"/>
      <c r="BI30" s="166"/>
      <c r="BJ30" s="166"/>
      <c r="BK30" s="166"/>
      <c r="BL30" s="166"/>
      <c r="BM30" s="166"/>
    </row>
    <row r="31" spans="1:65" s="3" customFormat="1" ht="16.5" customHeight="1" thickBot="1">
      <c r="A31" s="469"/>
      <c r="B31" s="499"/>
      <c r="C31" s="172"/>
      <c r="D31" s="153"/>
      <c r="E31" s="515"/>
      <c r="F31" s="505"/>
      <c r="G31" s="506"/>
      <c r="H31" s="506"/>
      <c r="I31" s="506"/>
      <c r="J31" s="506"/>
      <c r="K31" s="506"/>
      <c r="L31" s="506"/>
      <c r="M31" s="506"/>
      <c r="N31" s="507"/>
      <c r="O31" s="486"/>
      <c r="P31" s="173"/>
      <c r="Q31" s="487"/>
      <c r="R31" s="488"/>
      <c r="S31" s="489"/>
      <c r="T31" s="166"/>
      <c r="U31" s="166"/>
      <c r="V31" s="166"/>
      <c r="W31" s="166"/>
      <c r="X31" s="166"/>
      <c r="Y31" s="166"/>
      <c r="Z31" s="166"/>
      <c r="AA31" s="166"/>
      <c r="AB31" s="166"/>
      <c r="AC31" s="166"/>
      <c r="AD31" s="166"/>
      <c r="AE31" s="166"/>
      <c r="AF31" s="166"/>
      <c r="AG31" s="166"/>
      <c r="AH31" s="166"/>
      <c r="AI31" s="166"/>
      <c r="AJ31" s="166"/>
      <c r="AK31" s="166"/>
      <c r="AL31" s="166"/>
      <c r="AM31" s="166"/>
      <c r="AN31" s="166"/>
      <c r="AO31" s="166"/>
      <c r="AP31" s="166"/>
      <c r="AQ31" s="166"/>
      <c r="AR31" s="166"/>
      <c r="AS31" s="166"/>
      <c r="AT31" s="166"/>
      <c r="AU31" s="166"/>
      <c r="AV31" s="166"/>
      <c r="AW31" s="166"/>
      <c r="AX31" s="166"/>
      <c r="AY31" s="166"/>
      <c r="AZ31" s="166"/>
      <c r="BA31" s="166"/>
      <c r="BB31" s="166"/>
      <c r="BC31" s="166"/>
      <c r="BD31" s="166"/>
      <c r="BE31" s="166"/>
      <c r="BF31" s="166"/>
      <c r="BG31" s="166"/>
      <c r="BH31" s="166"/>
      <c r="BI31" s="166"/>
      <c r="BJ31" s="166"/>
      <c r="BK31" s="166"/>
      <c r="BL31" s="166"/>
      <c r="BM31" s="166"/>
    </row>
    <row r="32" spans="1:65" s="3" customFormat="1" ht="13.5" customHeight="1">
      <c r="A32" s="469"/>
      <c r="B32" s="490" t="s">
        <v>16</v>
      </c>
      <c r="C32" s="508"/>
      <c r="D32" s="509"/>
      <c r="E32" s="509"/>
      <c r="F32" s="509"/>
      <c r="G32" s="509"/>
      <c r="H32" s="510"/>
      <c r="I32" s="167"/>
      <c r="J32" s="167"/>
      <c r="K32" s="168"/>
      <c r="L32" s="155"/>
      <c r="M32" s="156"/>
      <c r="N32" s="169"/>
      <c r="O32" s="169"/>
      <c r="P32" s="169"/>
      <c r="Q32" s="169"/>
      <c r="R32" s="169"/>
      <c r="S32" s="169"/>
      <c r="T32" s="166"/>
      <c r="U32" s="166"/>
      <c r="V32" s="166"/>
      <c r="W32" s="166"/>
      <c r="X32" s="166"/>
      <c r="Y32" s="166"/>
      <c r="Z32" s="166"/>
      <c r="AA32" s="166"/>
      <c r="AB32" s="166"/>
      <c r="AC32" s="166"/>
      <c r="AD32" s="166"/>
      <c r="AE32" s="166"/>
      <c r="AF32" s="166"/>
      <c r="AG32" s="166"/>
      <c r="AH32" s="166"/>
      <c r="AI32" s="166"/>
      <c r="AJ32" s="166"/>
      <c r="AK32" s="166"/>
      <c r="AL32" s="166"/>
      <c r="AM32" s="166"/>
      <c r="AN32" s="166"/>
      <c r="AO32" s="166"/>
      <c r="AP32" s="166"/>
      <c r="AQ32" s="166"/>
      <c r="AR32" s="166"/>
      <c r="AS32" s="166"/>
      <c r="AT32" s="166"/>
      <c r="AU32" s="166"/>
      <c r="AV32" s="166"/>
      <c r="AW32" s="166"/>
      <c r="AX32" s="166"/>
      <c r="AY32" s="166"/>
      <c r="AZ32" s="166"/>
      <c r="BA32" s="166"/>
      <c r="BB32" s="166"/>
      <c r="BC32" s="166"/>
      <c r="BD32" s="166"/>
      <c r="BE32" s="166"/>
      <c r="BF32" s="166"/>
      <c r="BG32" s="166"/>
      <c r="BH32" s="166"/>
      <c r="BI32" s="166"/>
      <c r="BJ32" s="166"/>
      <c r="BK32" s="166"/>
      <c r="BL32" s="166"/>
      <c r="BM32" s="166"/>
    </row>
    <row r="33" spans="1:65" s="3" customFormat="1" ht="13.5" customHeight="1">
      <c r="A33" s="470"/>
      <c r="B33" s="491"/>
      <c r="C33" s="511"/>
      <c r="D33" s="512"/>
      <c r="E33" s="512"/>
      <c r="F33" s="512"/>
      <c r="G33" s="512"/>
      <c r="H33" s="513"/>
      <c r="I33" s="167"/>
      <c r="J33" s="167"/>
      <c r="K33" s="168"/>
      <c r="L33" s="155"/>
      <c r="M33" s="156"/>
      <c r="N33" s="169"/>
      <c r="O33" s="169"/>
      <c r="P33" s="169"/>
      <c r="Q33" s="169"/>
      <c r="R33" s="169"/>
      <c r="S33" s="169"/>
      <c r="T33" s="166"/>
      <c r="U33" s="166"/>
      <c r="V33" s="166"/>
      <c r="W33" s="166"/>
      <c r="X33" s="166"/>
      <c r="Y33" s="166"/>
      <c r="Z33" s="166"/>
      <c r="AA33" s="166"/>
      <c r="AB33" s="166"/>
      <c r="AC33" s="166"/>
      <c r="AD33" s="166"/>
      <c r="AE33" s="166"/>
      <c r="AF33" s="166"/>
      <c r="AG33" s="166"/>
      <c r="AH33" s="166"/>
      <c r="AI33" s="166"/>
      <c r="AJ33" s="166"/>
      <c r="AK33" s="166"/>
      <c r="AL33" s="166"/>
      <c r="AM33" s="166"/>
      <c r="AN33" s="166"/>
      <c r="AO33" s="166"/>
      <c r="AP33" s="166"/>
      <c r="AQ33" s="166"/>
      <c r="AR33" s="166"/>
      <c r="AS33" s="166"/>
      <c r="AT33" s="166"/>
      <c r="AU33" s="166"/>
      <c r="AV33" s="166"/>
      <c r="AW33" s="166"/>
      <c r="AX33" s="166"/>
      <c r="AY33" s="166"/>
      <c r="AZ33" s="166"/>
      <c r="BA33" s="166"/>
      <c r="BB33" s="166"/>
      <c r="BC33" s="166"/>
      <c r="BD33" s="166"/>
      <c r="BE33" s="166"/>
      <c r="BF33" s="166"/>
      <c r="BG33" s="166"/>
      <c r="BH33" s="166"/>
      <c r="BI33" s="166"/>
      <c r="BJ33" s="166"/>
      <c r="BK33" s="166"/>
      <c r="BL33" s="166"/>
      <c r="BM33" s="166"/>
    </row>
    <row r="34" spans="1:65" s="3" customFormat="1" ht="4.5" customHeight="1" thickBot="1">
      <c r="A34" s="174"/>
      <c r="B34" s="175"/>
      <c r="C34" s="176"/>
      <c r="D34" s="176"/>
      <c r="E34" s="176"/>
      <c r="F34" s="176"/>
      <c r="G34" s="176"/>
      <c r="H34" s="176"/>
      <c r="I34" s="177"/>
      <c r="J34" s="177"/>
      <c r="K34" s="177"/>
      <c r="L34" s="178"/>
      <c r="M34" s="179"/>
      <c r="N34" s="180"/>
      <c r="O34" s="181"/>
      <c r="P34" s="181"/>
      <c r="Q34" s="182"/>
      <c r="R34" s="179"/>
      <c r="S34" s="180"/>
      <c r="T34" s="166"/>
      <c r="U34" s="166"/>
      <c r="V34" s="166"/>
      <c r="W34" s="166"/>
      <c r="X34" s="166"/>
      <c r="Y34" s="166"/>
      <c r="Z34" s="166"/>
      <c r="AA34" s="166"/>
      <c r="AB34" s="166"/>
      <c r="AC34" s="166"/>
      <c r="AD34" s="166"/>
      <c r="AE34" s="166"/>
      <c r="AF34" s="166"/>
      <c r="AG34" s="166"/>
      <c r="AH34" s="166"/>
      <c r="AI34" s="166"/>
      <c r="AJ34" s="166"/>
      <c r="AK34" s="166"/>
      <c r="AL34" s="166"/>
      <c r="AM34" s="166"/>
      <c r="AN34" s="166"/>
      <c r="AO34" s="166"/>
      <c r="AP34" s="166"/>
      <c r="AQ34" s="166"/>
      <c r="AR34" s="166"/>
      <c r="AS34" s="166"/>
      <c r="AT34" s="166"/>
      <c r="AU34" s="166"/>
      <c r="AV34" s="166"/>
      <c r="AW34" s="166"/>
      <c r="AX34" s="166"/>
      <c r="AY34" s="166"/>
      <c r="AZ34" s="166"/>
      <c r="BA34" s="166"/>
      <c r="BB34" s="166"/>
      <c r="BC34" s="166"/>
      <c r="BD34" s="166"/>
      <c r="BE34" s="166"/>
      <c r="BF34" s="166"/>
      <c r="BG34" s="166"/>
      <c r="BH34" s="166"/>
      <c r="BI34" s="166"/>
      <c r="BJ34" s="166"/>
      <c r="BK34" s="166"/>
      <c r="BL34" s="166"/>
      <c r="BM34" s="166"/>
    </row>
    <row r="35" spans="1:65" s="3" customFormat="1" ht="25.5" customHeight="1">
      <c r="A35" s="468" t="s">
        <v>91</v>
      </c>
      <c r="B35" s="144" t="s">
        <v>8</v>
      </c>
      <c r="C35" s="145" t="s">
        <v>9</v>
      </c>
      <c r="D35" s="145" t="s">
        <v>123</v>
      </c>
      <c r="E35" s="146" t="s">
        <v>10</v>
      </c>
      <c r="F35" s="471" t="s">
        <v>11</v>
      </c>
      <c r="G35" s="472"/>
      <c r="H35" s="472"/>
      <c r="I35" s="472"/>
      <c r="J35" s="472"/>
      <c r="K35" s="472"/>
      <c r="L35" s="472"/>
      <c r="M35" s="472"/>
      <c r="N35" s="473"/>
      <c r="O35" s="147" t="s">
        <v>12</v>
      </c>
      <c r="P35" s="148" t="s">
        <v>13</v>
      </c>
      <c r="Q35" s="471" t="s">
        <v>21</v>
      </c>
      <c r="R35" s="472"/>
      <c r="S35" s="474"/>
      <c r="T35" s="166"/>
      <c r="U35" s="166"/>
      <c r="V35" s="166"/>
      <c r="W35" s="166"/>
      <c r="X35" s="166"/>
      <c r="Y35" s="166"/>
      <c r="Z35" s="166"/>
      <c r="AA35" s="166"/>
      <c r="AB35" s="166"/>
      <c r="AC35" s="166"/>
      <c r="AD35" s="166"/>
      <c r="AE35" s="166"/>
      <c r="AF35" s="166"/>
      <c r="AG35" s="166"/>
      <c r="AH35" s="166"/>
      <c r="AI35" s="166"/>
      <c r="AJ35" s="166"/>
      <c r="AK35" s="166"/>
      <c r="AL35" s="166"/>
      <c r="AM35" s="166"/>
      <c r="AN35" s="166"/>
      <c r="AO35" s="166"/>
      <c r="AP35" s="166"/>
      <c r="AQ35" s="166"/>
      <c r="AR35" s="166"/>
      <c r="AS35" s="166"/>
      <c r="AT35" s="166"/>
      <c r="AU35" s="166"/>
      <c r="AV35" s="166"/>
      <c r="AW35" s="166"/>
      <c r="AX35" s="166"/>
      <c r="AY35" s="166"/>
      <c r="AZ35" s="166"/>
      <c r="BA35" s="166"/>
      <c r="BB35" s="166"/>
      <c r="BC35" s="166"/>
      <c r="BD35" s="166"/>
      <c r="BE35" s="166"/>
      <c r="BF35" s="166"/>
      <c r="BG35" s="166"/>
      <c r="BH35" s="166"/>
      <c r="BI35" s="166"/>
      <c r="BJ35" s="166"/>
      <c r="BK35" s="166"/>
      <c r="BL35" s="166"/>
      <c r="BM35" s="166"/>
    </row>
    <row r="36" spans="1:65" s="3" customFormat="1" ht="16.5" customHeight="1">
      <c r="A36" s="469"/>
      <c r="B36" s="498"/>
      <c r="C36" s="170"/>
      <c r="D36" s="150"/>
      <c r="E36" s="500"/>
      <c r="F36" s="502"/>
      <c r="G36" s="503"/>
      <c r="H36" s="503"/>
      <c r="I36" s="503"/>
      <c r="J36" s="503"/>
      <c r="K36" s="503"/>
      <c r="L36" s="503"/>
      <c r="M36" s="503"/>
      <c r="N36" s="504"/>
      <c r="O36" s="485"/>
      <c r="P36" s="171"/>
      <c r="Q36" s="487"/>
      <c r="R36" s="488"/>
      <c r="S36" s="489"/>
      <c r="T36" s="166"/>
      <c r="U36" s="166"/>
      <c r="V36" s="166"/>
      <c r="W36" s="166"/>
      <c r="X36" s="166"/>
      <c r="Y36" s="166"/>
      <c r="Z36" s="166"/>
      <c r="AA36" s="166"/>
      <c r="AB36" s="166"/>
      <c r="AC36" s="166"/>
      <c r="AD36" s="166"/>
      <c r="AE36" s="166"/>
      <c r="AF36" s="166"/>
      <c r="AG36" s="166"/>
      <c r="AH36" s="166"/>
      <c r="AI36" s="166"/>
      <c r="AJ36" s="166"/>
      <c r="AK36" s="166"/>
      <c r="AL36" s="166"/>
      <c r="AM36" s="166"/>
      <c r="AN36" s="166"/>
      <c r="AO36" s="166"/>
      <c r="AP36" s="166"/>
      <c r="AQ36" s="166"/>
      <c r="AR36" s="166"/>
      <c r="AS36" s="166"/>
      <c r="AT36" s="166"/>
      <c r="AU36" s="166"/>
      <c r="AV36" s="166"/>
      <c r="AW36" s="166"/>
      <c r="AX36" s="166"/>
      <c r="AY36" s="166"/>
      <c r="AZ36" s="166"/>
      <c r="BA36" s="166"/>
      <c r="BB36" s="166"/>
      <c r="BC36" s="166"/>
      <c r="BD36" s="166"/>
      <c r="BE36" s="166"/>
      <c r="BF36" s="166"/>
      <c r="BG36" s="166"/>
      <c r="BH36" s="166"/>
      <c r="BI36" s="166"/>
      <c r="BJ36" s="166"/>
      <c r="BK36" s="166"/>
      <c r="BL36" s="166"/>
      <c r="BM36" s="166"/>
    </row>
    <row r="37" spans="1:65" s="3" customFormat="1" ht="16.5" customHeight="1" thickBot="1">
      <c r="A37" s="469"/>
      <c r="B37" s="499"/>
      <c r="C37" s="172"/>
      <c r="D37" s="153"/>
      <c r="E37" s="501"/>
      <c r="F37" s="505"/>
      <c r="G37" s="506"/>
      <c r="H37" s="506"/>
      <c r="I37" s="506"/>
      <c r="J37" s="506"/>
      <c r="K37" s="506"/>
      <c r="L37" s="506"/>
      <c r="M37" s="506"/>
      <c r="N37" s="507"/>
      <c r="O37" s="486"/>
      <c r="P37" s="173"/>
      <c r="Q37" s="487"/>
      <c r="R37" s="488"/>
      <c r="S37" s="489"/>
      <c r="T37" s="166"/>
      <c r="U37" s="166"/>
      <c r="V37" s="166"/>
      <c r="W37" s="166"/>
      <c r="X37" s="166"/>
      <c r="Y37" s="166"/>
      <c r="Z37" s="166"/>
      <c r="AA37" s="166"/>
      <c r="AB37" s="166"/>
      <c r="AC37" s="166"/>
      <c r="AD37" s="166"/>
      <c r="AE37" s="166"/>
      <c r="AF37" s="166"/>
      <c r="AG37" s="166"/>
      <c r="AH37" s="166"/>
      <c r="AI37" s="166"/>
      <c r="AJ37" s="166"/>
      <c r="AK37" s="166"/>
      <c r="AL37" s="166"/>
      <c r="AM37" s="166"/>
      <c r="AN37" s="166"/>
      <c r="AO37" s="166"/>
      <c r="AP37" s="166"/>
      <c r="AQ37" s="166"/>
      <c r="AR37" s="166"/>
      <c r="AS37" s="166"/>
      <c r="AT37" s="166"/>
      <c r="AU37" s="166"/>
      <c r="AV37" s="166"/>
      <c r="AW37" s="166"/>
      <c r="AX37" s="166"/>
      <c r="AY37" s="166"/>
      <c r="AZ37" s="166"/>
      <c r="BA37" s="166"/>
      <c r="BB37" s="166"/>
      <c r="BC37" s="166"/>
      <c r="BD37" s="166"/>
      <c r="BE37" s="166"/>
      <c r="BF37" s="166"/>
      <c r="BG37" s="166"/>
      <c r="BH37" s="166"/>
      <c r="BI37" s="166"/>
      <c r="BJ37" s="166"/>
      <c r="BK37" s="166"/>
      <c r="BL37" s="166"/>
      <c r="BM37" s="166"/>
    </row>
    <row r="38" spans="1:65" s="3" customFormat="1" ht="13.5" customHeight="1">
      <c r="A38" s="469"/>
      <c r="B38" s="490" t="s">
        <v>16</v>
      </c>
      <c r="C38" s="508"/>
      <c r="D38" s="509"/>
      <c r="E38" s="509"/>
      <c r="F38" s="509"/>
      <c r="G38" s="509"/>
      <c r="H38" s="510"/>
      <c r="I38" s="167"/>
      <c r="J38" s="167"/>
      <c r="K38" s="168"/>
      <c r="L38" s="155"/>
      <c r="M38" s="156"/>
      <c r="N38" s="169"/>
      <c r="O38" s="169"/>
      <c r="P38" s="169"/>
      <c r="Q38" s="169"/>
      <c r="R38" s="169"/>
      <c r="S38" s="169"/>
      <c r="T38" s="166"/>
      <c r="U38" s="166"/>
      <c r="V38" s="166"/>
      <c r="W38" s="166"/>
      <c r="X38" s="166"/>
      <c r="Y38" s="166"/>
      <c r="Z38" s="166"/>
      <c r="AA38" s="166"/>
      <c r="AB38" s="166"/>
      <c r="AC38" s="166"/>
      <c r="AD38" s="166"/>
      <c r="AE38" s="166"/>
      <c r="AF38" s="166"/>
      <c r="AG38" s="166"/>
      <c r="AH38" s="166"/>
      <c r="AI38" s="166"/>
      <c r="AJ38" s="166"/>
      <c r="AK38" s="166"/>
      <c r="AL38" s="166"/>
      <c r="AM38" s="166"/>
      <c r="AN38" s="166"/>
      <c r="AO38" s="166"/>
      <c r="AP38" s="166"/>
      <c r="AQ38" s="166"/>
      <c r="AR38" s="166"/>
      <c r="AS38" s="166"/>
      <c r="AT38" s="166"/>
      <c r="AU38" s="166"/>
      <c r="AV38" s="166"/>
      <c r="AW38" s="166"/>
      <c r="AX38" s="166"/>
      <c r="AY38" s="166"/>
      <c r="AZ38" s="166"/>
      <c r="BA38" s="166"/>
      <c r="BB38" s="166"/>
      <c r="BC38" s="166"/>
      <c r="BD38" s="166"/>
      <c r="BE38" s="166"/>
      <c r="BF38" s="166"/>
      <c r="BG38" s="166"/>
      <c r="BH38" s="166"/>
      <c r="BI38" s="166"/>
      <c r="BJ38" s="166"/>
      <c r="BK38" s="166"/>
      <c r="BL38" s="166"/>
      <c r="BM38" s="166"/>
    </row>
    <row r="39" spans="1:65" s="3" customFormat="1" ht="13.5" customHeight="1">
      <c r="A39" s="470"/>
      <c r="B39" s="491"/>
      <c r="C39" s="511"/>
      <c r="D39" s="512"/>
      <c r="E39" s="512"/>
      <c r="F39" s="512"/>
      <c r="G39" s="512"/>
      <c r="H39" s="513"/>
      <c r="I39" s="167"/>
      <c r="J39" s="167"/>
      <c r="K39" s="168"/>
      <c r="L39" s="155"/>
      <c r="M39" s="156"/>
      <c r="N39" s="169"/>
      <c r="O39" s="169"/>
      <c r="P39" s="169"/>
      <c r="Q39" s="169"/>
      <c r="R39" s="169"/>
      <c r="S39" s="169"/>
      <c r="T39" s="166"/>
      <c r="U39" s="166"/>
      <c r="V39" s="166"/>
      <c r="W39" s="166"/>
      <c r="X39" s="166"/>
      <c r="Y39" s="166"/>
      <c r="Z39" s="166"/>
      <c r="AA39" s="166"/>
      <c r="AB39" s="166"/>
      <c r="AC39" s="166"/>
      <c r="AD39" s="166"/>
      <c r="AE39" s="166"/>
      <c r="AF39" s="166"/>
      <c r="AG39" s="166"/>
      <c r="AH39" s="166"/>
      <c r="AI39" s="166"/>
      <c r="AJ39" s="166"/>
      <c r="AK39" s="166"/>
      <c r="AL39" s="166"/>
      <c r="AM39" s="166"/>
      <c r="AN39" s="166"/>
      <c r="AO39" s="166"/>
      <c r="AP39" s="166"/>
      <c r="AQ39" s="166"/>
      <c r="AR39" s="166"/>
      <c r="AS39" s="166"/>
      <c r="AT39" s="166"/>
      <c r="AU39" s="166"/>
      <c r="AV39" s="166"/>
      <c r="AW39" s="166"/>
      <c r="AX39" s="166"/>
      <c r="AY39" s="166"/>
      <c r="AZ39" s="166"/>
      <c r="BA39" s="166"/>
      <c r="BB39" s="166"/>
      <c r="BC39" s="166"/>
      <c r="BD39" s="166"/>
      <c r="BE39" s="166"/>
      <c r="BF39" s="166"/>
      <c r="BG39" s="166"/>
      <c r="BH39" s="166"/>
      <c r="BI39" s="166"/>
      <c r="BJ39" s="166"/>
      <c r="BK39" s="166"/>
      <c r="BL39" s="166"/>
      <c r="BM39" s="166"/>
    </row>
    <row r="40" spans="1:65" s="3" customFormat="1" ht="4.5" customHeight="1" thickBot="1">
      <c r="A40" s="174"/>
      <c r="B40" s="175"/>
      <c r="C40" s="176"/>
      <c r="D40" s="176"/>
      <c r="E40" s="176"/>
      <c r="F40" s="176"/>
      <c r="G40" s="176"/>
      <c r="H40" s="176"/>
      <c r="I40" s="177"/>
      <c r="J40" s="177"/>
      <c r="K40" s="177"/>
      <c r="L40" s="178"/>
      <c r="M40" s="179"/>
      <c r="N40" s="180"/>
      <c r="O40" s="181"/>
      <c r="P40" s="181"/>
      <c r="Q40" s="182"/>
      <c r="R40" s="179"/>
      <c r="S40" s="180"/>
      <c r="T40" s="166"/>
      <c r="U40" s="166"/>
      <c r="V40" s="166"/>
      <c r="W40" s="166"/>
      <c r="X40" s="166"/>
      <c r="Y40" s="166"/>
      <c r="Z40" s="166"/>
      <c r="AA40" s="166"/>
      <c r="AB40" s="166"/>
      <c r="AC40" s="166"/>
      <c r="AD40" s="166"/>
      <c r="AE40" s="166"/>
      <c r="AF40" s="166"/>
      <c r="AG40" s="166"/>
      <c r="AH40" s="166"/>
      <c r="AI40" s="166"/>
      <c r="AJ40" s="166"/>
      <c r="AK40" s="166"/>
      <c r="AL40" s="166"/>
      <c r="AM40" s="166"/>
      <c r="AN40" s="166"/>
      <c r="AO40" s="166"/>
      <c r="AP40" s="166"/>
      <c r="AQ40" s="166"/>
      <c r="AR40" s="166"/>
      <c r="AS40" s="166"/>
      <c r="AT40" s="166"/>
      <c r="AU40" s="166"/>
      <c r="AV40" s="166"/>
      <c r="AW40" s="166"/>
      <c r="AX40" s="166"/>
      <c r="AY40" s="166"/>
      <c r="AZ40" s="166"/>
      <c r="BA40" s="166"/>
      <c r="BB40" s="166"/>
      <c r="BC40" s="166"/>
      <c r="BD40" s="166"/>
      <c r="BE40" s="166"/>
      <c r="BF40" s="166"/>
      <c r="BG40" s="166"/>
      <c r="BH40" s="166"/>
      <c r="BI40" s="166"/>
      <c r="BJ40" s="166"/>
      <c r="BK40" s="166"/>
      <c r="BL40" s="166"/>
      <c r="BM40" s="166"/>
    </row>
    <row r="41" spans="1:65" s="3" customFormat="1" ht="25.5" customHeight="1">
      <c r="A41" s="468" t="s">
        <v>92</v>
      </c>
      <c r="B41" s="144" t="s">
        <v>8</v>
      </c>
      <c r="C41" s="145" t="s">
        <v>9</v>
      </c>
      <c r="D41" s="145" t="s">
        <v>123</v>
      </c>
      <c r="E41" s="146" t="s">
        <v>10</v>
      </c>
      <c r="F41" s="471" t="s">
        <v>11</v>
      </c>
      <c r="G41" s="472"/>
      <c r="H41" s="472"/>
      <c r="I41" s="472"/>
      <c r="J41" s="472"/>
      <c r="K41" s="472"/>
      <c r="L41" s="472"/>
      <c r="M41" s="472"/>
      <c r="N41" s="473"/>
      <c r="O41" s="147" t="s">
        <v>12</v>
      </c>
      <c r="P41" s="148" t="s">
        <v>13</v>
      </c>
      <c r="Q41" s="471" t="s">
        <v>21</v>
      </c>
      <c r="R41" s="472"/>
      <c r="S41" s="474"/>
      <c r="T41" s="166"/>
      <c r="U41" s="166"/>
      <c r="V41" s="166"/>
      <c r="W41" s="166"/>
      <c r="X41" s="166"/>
      <c r="Y41" s="166"/>
      <c r="Z41" s="166"/>
      <c r="AA41" s="166"/>
      <c r="AB41" s="166"/>
      <c r="AC41" s="166"/>
      <c r="AD41" s="166"/>
      <c r="AE41" s="166"/>
      <c r="AF41" s="166"/>
      <c r="AG41" s="166"/>
      <c r="AH41" s="166"/>
      <c r="AI41" s="166"/>
      <c r="AJ41" s="166"/>
      <c r="AK41" s="166"/>
      <c r="AL41" s="166"/>
      <c r="AM41" s="166"/>
      <c r="AN41" s="166"/>
      <c r="AO41" s="166"/>
      <c r="AP41" s="166"/>
      <c r="AQ41" s="166"/>
      <c r="AR41" s="166"/>
      <c r="AS41" s="166"/>
      <c r="AT41" s="166"/>
      <c r="AU41" s="166"/>
      <c r="AV41" s="166"/>
      <c r="AW41" s="166"/>
      <c r="AX41" s="166"/>
      <c r="AY41" s="166"/>
      <c r="AZ41" s="166"/>
      <c r="BA41" s="166"/>
      <c r="BB41" s="166"/>
      <c r="BC41" s="166"/>
      <c r="BD41" s="166"/>
      <c r="BE41" s="166"/>
      <c r="BF41" s="166"/>
      <c r="BG41" s="166"/>
      <c r="BH41" s="166"/>
      <c r="BI41" s="166"/>
      <c r="BJ41" s="166"/>
      <c r="BK41" s="166"/>
      <c r="BL41" s="166"/>
      <c r="BM41" s="166"/>
    </row>
    <row r="42" spans="1:65" s="3" customFormat="1" ht="16.5" customHeight="1">
      <c r="A42" s="469"/>
      <c r="B42" s="498"/>
      <c r="C42" s="170"/>
      <c r="D42" s="150"/>
      <c r="E42" s="500"/>
      <c r="F42" s="502"/>
      <c r="G42" s="503"/>
      <c r="H42" s="503"/>
      <c r="I42" s="503"/>
      <c r="J42" s="503"/>
      <c r="K42" s="503"/>
      <c r="L42" s="503"/>
      <c r="M42" s="503"/>
      <c r="N42" s="504"/>
      <c r="O42" s="485"/>
      <c r="P42" s="171"/>
      <c r="Q42" s="487"/>
      <c r="R42" s="488"/>
      <c r="S42" s="489"/>
      <c r="T42" s="166"/>
      <c r="U42" s="166"/>
      <c r="V42" s="166"/>
      <c r="W42" s="166"/>
      <c r="X42" s="166"/>
      <c r="Y42" s="166"/>
      <c r="Z42" s="166"/>
      <c r="AA42" s="166"/>
      <c r="AB42" s="166"/>
      <c r="AC42" s="166"/>
      <c r="AD42" s="166"/>
      <c r="AE42" s="166"/>
      <c r="AF42" s="166"/>
      <c r="AG42" s="166"/>
      <c r="AH42" s="166"/>
      <c r="AI42" s="166"/>
      <c r="AJ42" s="166"/>
      <c r="AK42" s="166"/>
      <c r="AL42" s="166"/>
      <c r="AM42" s="166"/>
      <c r="AN42" s="166"/>
      <c r="AO42" s="166"/>
      <c r="AP42" s="166"/>
      <c r="AQ42" s="166"/>
      <c r="AR42" s="166"/>
      <c r="AS42" s="166"/>
      <c r="AT42" s="166"/>
      <c r="AU42" s="166"/>
      <c r="AV42" s="166"/>
      <c r="AW42" s="166"/>
      <c r="AX42" s="166"/>
      <c r="AY42" s="166"/>
      <c r="AZ42" s="166"/>
      <c r="BA42" s="166"/>
      <c r="BB42" s="166"/>
      <c r="BC42" s="166"/>
      <c r="BD42" s="166"/>
      <c r="BE42" s="166"/>
      <c r="BF42" s="166"/>
      <c r="BG42" s="166"/>
      <c r="BH42" s="166"/>
      <c r="BI42" s="166"/>
      <c r="BJ42" s="166"/>
      <c r="BK42" s="166"/>
      <c r="BL42" s="166"/>
      <c r="BM42" s="166"/>
    </row>
    <row r="43" spans="1:65" s="3" customFormat="1" ht="16.5" customHeight="1" thickBot="1">
      <c r="A43" s="469"/>
      <c r="B43" s="499"/>
      <c r="C43" s="172"/>
      <c r="D43" s="153"/>
      <c r="E43" s="501"/>
      <c r="F43" s="505"/>
      <c r="G43" s="506"/>
      <c r="H43" s="506"/>
      <c r="I43" s="506"/>
      <c r="J43" s="506"/>
      <c r="K43" s="506"/>
      <c r="L43" s="506"/>
      <c r="M43" s="506"/>
      <c r="N43" s="507"/>
      <c r="O43" s="486"/>
      <c r="P43" s="173"/>
      <c r="Q43" s="487"/>
      <c r="R43" s="488"/>
      <c r="S43" s="489"/>
      <c r="T43" s="166"/>
      <c r="U43" s="166"/>
      <c r="V43" s="166"/>
      <c r="W43" s="166"/>
      <c r="X43" s="166"/>
      <c r="Y43" s="166"/>
      <c r="Z43" s="166"/>
      <c r="AA43" s="166"/>
      <c r="AB43" s="166"/>
      <c r="AC43" s="166"/>
      <c r="AD43" s="166"/>
      <c r="AE43" s="166"/>
      <c r="AF43" s="166"/>
      <c r="AG43" s="166"/>
      <c r="AH43" s="166"/>
      <c r="AI43" s="166"/>
      <c r="AJ43" s="166"/>
      <c r="AK43" s="166"/>
      <c r="AL43" s="166"/>
      <c r="AM43" s="166"/>
      <c r="AN43" s="166"/>
      <c r="AO43" s="166"/>
      <c r="AP43" s="166"/>
      <c r="AQ43" s="166"/>
      <c r="AR43" s="166"/>
      <c r="AS43" s="166"/>
      <c r="AT43" s="166"/>
      <c r="AU43" s="166"/>
      <c r="AV43" s="166"/>
      <c r="AW43" s="166"/>
      <c r="AX43" s="166"/>
      <c r="AY43" s="166"/>
      <c r="AZ43" s="166"/>
      <c r="BA43" s="166"/>
      <c r="BB43" s="166"/>
      <c r="BC43" s="166"/>
      <c r="BD43" s="166"/>
      <c r="BE43" s="166"/>
      <c r="BF43" s="166"/>
      <c r="BG43" s="166"/>
      <c r="BH43" s="166"/>
      <c r="BI43" s="166"/>
      <c r="BJ43" s="166"/>
      <c r="BK43" s="166"/>
      <c r="BL43" s="166"/>
      <c r="BM43" s="166"/>
    </row>
    <row r="44" spans="1:65" s="3" customFormat="1" ht="13.5" customHeight="1">
      <c r="A44" s="469"/>
      <c r="B44" s="490" t="s">
        <v>16</v>
      </c>
      <c r="C44" s="508"/>
      <c r="D44" s="509"/>
      <c r="E44" s="509"/>
      <c r="F44" s="509"/>
      <c r="G44" s="509"/>
      <c r="H44" s="510"/>
      <c r="I44" s="167"/>
      <c r="J44" s="167"/>
      <c r="K44" s="168"/>
      <c r="L44" s="155"/>
      <c r="M44" s="156"/>
      <c r="N44" s="169"/>
      <c r="O44" s="169"/>
      <c r="P44" s="169"/>
      <c r="Q44" s="169"/>
      <c r="R44" s="169"/>
      <c r="S44" s="169"/>
      <c r="T44" s="166"/>
      <c r="U44" s="166"/>
      <c r="V44" s="166"/>
      <c r="W44" s="166"/>
      <c r="X44" s="166"/>
      <c r="Y44" s="166"/>
      <c r="Z44" s="166"/>
      <c r="AA44" s="166"/>
      <c r="AB44" s="166"/>
      <c r="AC44" s="166"/>
      <c r="AD44" s="166"/>
      <c r="AE44" s="166"/>
      <c r="AF44" s="166"/>
      <c r="AG44" s="166"/>
      <c r="AH44" s="166"/>
      <c r="AI44" s="166"/>
      <c r="AJ44" s="166"/>
      <c r="AK44" s="166"/>
      <c r="AL44" s="166"/>
      <c r="AM44" s="166"/>
      <c r="AN44" s="166"/>
      <c r="AO44" s="166"/>
      <c r="AP44" s="166"/>
      <c r="AQ44" s="166"/>
      <c r="AR44" s="166"/>
      <c r="AS44" s="166"/>
      <c r="AT44" s="166"/>
      <c r="AU44" s="166"/>
      <c r="AV44" s="166"/>
      <c r="AW44" s="166"/>
      <c r="AX44" s="166"/>
      <c r="AY44" s="166"/>
      <c r="AZ44" s="166"/>
      <c r="BA44" s="166"/>
      <c r="BB44" s="166"/>
      <c r="BC44" s="166"/>
      <c r="BD44" s="166"/>
      <c r="BE44" s="166"/>
      <c r="BF44" s="166"/>
      <c r="BG44" s="166"/>
      <c r="BH44" s="166"/>
      <c r="BI44" s="166"/>
      <c r="BJ44" s="166"/>
      <c r="BK44" s="166"/>
      <c r="BL44" s="166"/>
      <c r="BM44" s="166"/>
    </row>
    <row r="45" spans="1:65" s="3" customFormat="1" ht="13.5" customHeight="1">
      <c r="A45" s="470"/>
      <c r="B45" s="491"/>
      <c r="C45" s="511"/>
      <c r="D45" s="512"/>
      <c r="E45" s="512"/>
      <c r="F45" s="512"/>
      <c r="G45" s="512"/>
      <c r="H45" s="513"/>
      <c r="I45" s="167"/>
      <c r="J45" s="167"/>
      <c r="K45" s="168"/>
      <c r="L45" s="155"/>
      <c r="M45" s="156"/>
      <c r="N45" s="169"/>
      <c r="O45" s="169"/>
      <c r="P45" s="169"/>
      <c r="Q45" s="169"/>
      <c r="R45" s="169"/>
      <c r="S45" s="169"/>
      <c r="T45" s="166"/>
      <c r="U45" s="166"/>
      <c r="V45" s="166"/>
      <c r="W45" s="166"/>
      <c r="X45" s="166"/>
      <c r="Y45" s="166"/>
      <c r="Z45" s="166"/>
      <c r="AA45" s="166"/>
      <c r="AB45" s="166"/>
      <c r="AC45" s="166"/>
      <c r="AD45" s="166"/>
      <c r="AE45" s="166"/>
      <c r="AF45" s="166"/>
      <c r="AG45" s="166"/>
      <c r="AH45" s="166"/>
      <c r="AI45" s="166"/>
      <c r="AJ45" s="166"/>
      <c r="AK45" s="166"/>
      <c r="AL45" s="166"/>
      <c r="AM45" s="166"/>
      <c r="AN45" s="166"/>
      <c r="AO45" s="166"/>
      <c r="AP45" s="166"/>
      <c r="AQ45" s="166"/>
      <c r="AR45" s="166"/>
      <c r="AS45" s="166"/>
      <c r="AT45" s="166"/>
      <c r="AU45" s="166"/>
      <c r="AV45" s="166"/>
      <c r="AW45" s="166"/>
      <c r="AX45" s="166"/>
      <c r="AY45" s="166"/>
      <c r="AZ45" s="166"/>
      <c r="BA45" s="166"/>
      <c r="BB45" s="166"/>
      <c r="BC45" s="166"/>
      <c r="BD45" s="166"/>
      <c r="BE45" s="166"/>
      <c r="BF45" s="166"/>
      <c r="BG45" s="166"/>
      <c r="BH45" s="166"/>
      <c r="BI45" s="166"/>
      <c r="BJ45" s="166"/>
      <c r="BK45" s="166"/>
      <c r="BL45" s="166"/>
      <c r="BM45" s="166"/>
    </row>
    <row r="46" spans="1:65" s="3" customFormat="1" ht="4.5" customHeight="1" thickBot="1">
      <c r="A46" s="174"/>
      <c r="B46" s="175"/>
      <c r="C46" s="176"/>
      <c r="D46" s="176"/>
      <c r="E46" s="176"/>
      <c r="F46" s="176"/>
      <c r="G46" s="176"/>
      <c r="H46" s="176"/>
      <c r="I46" s="177"/>
      <c r="J46" s="177"/>
      <c r="K46" s="177"/>
      <c r="L46" s="178"/>
      <c r="M46" s="179"/>
      <c r="N46" s="180"/>
      <c r="O46" s="181"/>
      <c r="P46" s="181"/>
      <c r="Q46" s="182"/>
      <c r="R46" s="179"/>
      <c r="S46" s="180"/>
      <c r="T46" s="166"/>
      <c r="U46" s="166"/>
      <c r="V46" s="166"/>
      <c r="W46" s="166"/>
      <c r="X46" s="166"/>
      <c r="Y46" s="166"/>
      <c r="Z46" s="166"/>
      <c r="AA46" s="166"/>
      <c r="AB46" s="166"/>
      <c r="AC46" s="166"/>
      <c r="AD46" s="166"/>
      <c r="AE46" s="166"/>
      <c r="AF46" s="166"/>
      <c r="AG46" s="166"/>
      <c r="AH46" s="166"/>
      <c r="AI46" s="166"/>
      <c r="AJ46" s="166"/>
      <c r="AK46" s="166"/>
      <c r="AL46" s="166"/>
      <c r="AM46" s="166"/>
      <c r="AN46" s="166"/>
      <c r="AO46" s="166"/>
      <c r="AP46" s="166"/>
      <c r="AQ46" s="166"/>
      <c r="AR46" s="166"/>
      <c r="AS46" s="166"/>
      <c r="AT46" s="166"/>
      <c r="AU46" s="166"/>
      <c r="AV46" s="166"/>
      <c r="AW46" s="166"/>
      <c r="AX46" s="166"/>
      <c r="AY46" s="166"/>
      <c r="AZ46" s="166"/>
      <c r="BA46" s="166"/>
      <c r="BB46" s="166"/>
      <c r="BC46" s="166"/>
      <c r="BD46" s="166"/>
      <c r="BE46" s="166"/>
      <c r="BF46" s="166"/>
      <c r="BG46" s="166"/>
      <c r="BH46" s="166"/>
      <c r="BI46" s="166"/>
      <c r="BJ46" s="166"/>
      <c r="BK46" s="166"/>
      <c r="BL46" s="166"/>
      <c r="BM46" s="166"/>
    </row>
    <row r="47" spans="1:65" s="3" customFormat="1" ht="25.5" customHeight="1">
      <c r="A47" s="468" t="s">
        <v>93</v>
      </c>
      <c r="B47" s="144" t="s">
        <v>8</v>
      </c>
      <c r="C47" s="145" t="s">
        <v>9</v>
      </c>
      <c r="D47" s="145" t="s">
        <v>123</v>
      </c>
      <c r="E47" s="146" t="s">
        <v>10</v>
      </c>
      <c r="F47" s="471" t="s">
        <v>11</v>
      </c>
      <c r="G47" s="472"/>
      <c r="H47" s="472"/>
      <c r="I47" s="472"/>
      <c r="J47" s="472"/>
      <c r="K47" s="472"/>
      <c r="L47" s="472"/>
      <c r="M47" s="472"/>
      <c r="N47" s="473"/>
      <c r="O47" s="147" t="s">
        <v>12</v>
      </c>
      <c r="P47" s="148" t="s">
        <v>13</v>
      </c>
      <c r="Q47" s="471" t="s">
        <v>21</v>
      </c>
      <c r="R47" s="472"/>
      <c r="S47" s="474"/>
      <c r="T47" s="166"/>
      <c r="U47" s="166"/>
      <c r="V47" s="166"/>
      <c r="W47" s="166"/>
      <c r="X47" s="166"/>
      <c r="Y47" s="166"/>
      <c r="Z47" s="166"/>
      <c r="AA47" s="166"/>
      <c r="AB47" s="166"/>
      <c r="AC47" s="166"/>
      <c r="AD47" s="166"/>
      <c r="AE47" s="166"/>
      <c r="AF47" s="166"/>
      <c r="AG47" s="166"/>
      <c r="AH47" s="166"/>
      <c r="AI47" s="166"/>
      <c r="AJ47" s="166"/>
      <c r="AK47" s="166"/>
      <c r="AL47" s="166"/>
      <c r="AM47" s="166"/>
      <c r="AN47" s="166"/>
      <c r="AO47" s="166"/>
      <c r="AP47" s="166"/>
      <c r="AQ47" s="166"/>
      <c r="AR47" s="166"/>
      <c r="AS47" s="166"/>
      <c r="AT47" s="166"/>
      <c r="AU47" s="166"/>
      <c r="AV47" s="166"/>
      <c r="AW47" s="166"/>
      <c r="AX47" s="166"/>
      <c r="AY47" s="166"/>
      <c r="AZ47" s="166"/>
      <c r="BA47" s="166"/>
      <c r="BB47" s="166"/>
      <c r="BC47" s="166"/>
      <c r="BD47" s="166"/>
      <c r="BE47" s="166"/>
      <c r="BF47" s="166"/>
      <c r="BG47" s="166"/>
      <c r="BH47" s="166"/>
      <c r="BI47" s="166"/>
      <c r="BJ47" s="166"/>
      <c r="BK47" s="166"/>
      <c r="BL47" s="166"/>
      <c r="BM47" s="166"/>
    </row>
    <row r="48" spans="1:65" s="3" customFormat="1" ht="16.5" customHeight="1">
      <c r="A48" s="469"/>
      <c r="B48" s="498"/>
      <c r="C48" s="170"/>
      <c r="D48" s="150"/>
      <c r="E48" s="500"/>
      <c r="F48" s="502"/>
      <c r="G48" s="503"/>
      <c r="H48" s="503"/>
      <c r="I48" s="503"/>
      <c r="J48" s="503"/>
      <c r="K48" s="503"/>
      <c r="L48" s="503"/>
      <c r="M48" s="503"/>
      <c r="N48" s="504"/>
      <c r="O48" s="485"/>
      <c r="P48" s="171"/>
      <c r="Q48" s="487"/>
      <c r="R48" s="488"/>
      <c r="S48" s="489"/>
      <c r="T48" s="166"/>
      <c r="U48" s="166"/>
      <c r="V48" s="166"/>
      <c r="W48" s="166"/>
      <c r="X48" s="166"/>
      <c r="Y48" s="166"/>
      <c r="Z48" s="166"/>
      <c r="AA48" s="166"/>
      <c r="AB48" s="166"/>
      <c r="AC48" s="166"/>
      <c r="AD48" s="166"/>
      <c r="AE48" s="166"/>
      <c r="AF48" s="166"/>
      <c r="AG48" s="166"/>
      <c r="AH48" s="166"/>
      <c r="AI48" s="166"/>
      <c r="AJ48" s="166"/>
      <c r="AK48" s="166"/>
      <c r="AL48" s="166"/>
      <c r="AM48" s="166"/>
      <c r="AN48" s="166"/>
      <c r="AO48" s="166"/>
      <c r="AP48" s="166"/>
      <c r="AQ48" s="166"/>
      <c r="AR48" s="166"/>
      <c r="AS48" s="166"/>
      <c r="AT48" s="166"/>
      <c r="AU48" s="166"/>
      <c r="AV48" s="166"/>
      <c r="AW48" s="166"/>
      <c r="AX48" s="166"/>
      <c r="AY48" s="166"/>
      <c r="AZ48" s="166"/>
      <c r="BA48" s="166"/>
      <c r="BB48" s="166"/>
      <c r="BC48" s="166"/>
      <c r="BD48" s="166"/>
      <c r="BE48" s="166"/>
      <c r="BF48" s="166"/>
      <c r="BG48" s="166"/>
      <c r="BH48" s="166"/>
      <c r="BI48" s="166"/>
      <c r="BJ48" s="166"/>
      <c r="BK48" s="166"/>
      <c r="BL48" s="166"/>
      <c r="BM48" s="166"/>
    </row>
    <row r="49" spans="1:65" s="3" customFormat="1" ht="16.5" customHeight="1" thickBot="1">
      <c r="A49" s="469"/>
      <c r="B49" s="499"/>
      <c r="C49" s="172"/>
      <c r="D49" s="153"/>
      <c r="E49" s="501"/>
      <c r="F49" s="505"/>
      <c r="G49" s="506"/>
      <c r="H49" s="506"/>
      <c r="I49" s="506"/>
      <c r="J49" s="506"/>
      <c r="K49" s="506"/>
      <c r="L49" s="506"/>
      <c r="M49" s="506"/>
      <c r="N49" s="507"/>
      <c r="O49" s="486"/>
      <c r="P49" s="173"/>
      <c r="Q49" s="487"/>
      <c r="R49" s="488"/>
      <c r="S49" s="489"/>
      <c r="T49" s="166"/>
      <c r="U49" s="166"/>
      <c r="V49" s="166"/>
      <c r="W49" s="166"/>
      <c r="X49" s="166"/>
      <c r="Y49" s="166"/>
      <c r="Z49" s="166"/>
      <c r="AA49" s="166"/>
      <c r="AB49" s="166"/>
      <c r="AC49" s="166"/>
      <c r="AD49" s="166"/>
      <c r="AE49" s="166"/>
      <c r="AF49" s="166"/>
      <c r="AG49" s="166"/>
      <c r="AH49" s="166"/>
      <c r="AI49" s="166"/>
      <c r="AJ49" s="166"/>
      <c r="AK49" s="166"/>
      <c r="AL49" s="166"/>
      <c r="AM49" s="166"/>
      <c r="AN49" s="166"/>
      <c r="AO49" s="166"/>
      <c r="AP49" s="166"/>
      <c r="AQ49" s="166"/>
      <c r="AR49" s="166"/>
      <c r="AS49" s="166"/>
      <c r="AT49" s="166"/>
      <c r="AU49" s="166"/>
      <c r="AV49" s="166"/>
      <c r="AW49" s="166"/>
      <c r="AX49" s="166"/>
      <c r="AY49" s="166"/>
      <c r="AZ49" s="166"/>
      <c r="BA49" s="166"/>
      <c r="BB49" s="166"/>
      <c r="BC49" s="166"/>
      <c r="BD49" s="166"/>
      <c r="BE49" s="166"/>
      <c r="BF49" s="166"/>
      <c r="BG49" s="166"/>
      <c r="BH49" s="166"/>
      <c r="BI49" s="166"/>
      <c r="BJ49" s="166"/>
      <c r="BK49" s="166"/>
      <c r="BL49" s="166"/>
      <c r="BM49" s="166"/>
    </row>
    <row r="50" spans="1:65" s="3" customFormat="1" ht="13.5" customHeight="1">
      <c r="A50" s="469"/>
      <c r="B50" s="490" t="s">
        <v>16</v>
      </c>
      <c r="C50" s="508"/>
      <c r="D50" s="509"/>
      <c r="E50" s="509"/>
      <c r="F50" s="509"/>
      <c r="G50" s="509"/>
      <c r="H50" s="510"/>
      <c r="I50" s="167"/>
      <c r="J50" s="167"/>
      <c r="K50" s="168"/>
      <c r="L50" s="155"/>
      <c r="M50" s="156"/>
      <c r="N50" s="169"/>
      <c r="O50" s="169"/>
      <c r="P50" s="169"/>
      <c r="Q50" s="169"/>
      <c r="R50" s="169"/>
      <c r="S50" s="169"/>
      <c r="T50" s="166"/>
      <c r="U50" s="166"/>
      <c r="V50" s="166"/>
      <c r="W50" s="166"/>
      <c r="X50" s="166"/>
      <c r="Y50" s="166"/>
      <c r="Z50" s="166"/>
      <c r="AA50" s="166"/>
      <c r="AB50" s="166"/>
      <c r="AC50" s="166"/>
      <c r="AD50" s="166"/>
      <c r="AE50" s="166"/>
      <c r="AF50" s="166"/>
      <c r="AG50" s="166"/>
      <c r="AH50" s="166"/>
      <c r="AI50" s="166"/>
      <c r="AJ50" s="166"/>
      <c r="AK50" s="166"/>
      <c r="AL50" s="166"/>
      <c r="AM50" s="166"/>
      <c r="AN50" s="166"/>
      <c r="AO50" s="166"/>
      <c r="AP50" s="166"/>
      <c r="AQ50" s="166"/>
      <c r="AR50" s="166"/>
      <c r="AS50" s="166"/>
      <c r="AT50" s="166"/>
      <c r="AU50" s="166"/>
      <c r="AV50" s="166"/>
      <c r="AW50" s="166"/>
      <c r="AX50" s="166"/>
      <c r="AY50" s="166"/>
      <c r="AZ50" s="166"/>
      <c r="BA50" s="166"/>
      <c r="BB50" s="166"/>
      <c r="BC50" s="166"/>
      <c r="BD50" s="166"/>
      <c r="BE50" s="166"/>
      <c r="BF50" s="166"/>
      <c r="BG50" s="166"/>
      <c r="BH50" s="166"/>
      <c r="BI50" s="166"/>
      <c r="BJ50" s="166"/>
      <c r="BK50" s="166"/>
      <c r="BL50" s="166"/>
      <c r="BM50" s="166"/>
    </row>
    <row r="51" spans="1:65" s="3" customFormat="1" ht="13.5" customHeight="1">
      <c r="A51" s="470"/>
      <c r="B51" s="491"/>
      <c r="C51" s="511"/>
      <c r="D51" s="512"/>
      <c r="E51" s="512"/>
      <c r="F51" s="512"/>
      <c r="G51" s="512"/>
      <c r="H51" s="513"/>
      <c r="I51" s="167"/>
      <c r="J51" s="167"/>
      <c r="K51" s="168"/>
      <c r="L51" s="155"/>
      <c r="M51" s="156"/>
      <c r="N51" s="169"/>
      <c r="O51" s="169"/>
      <c r="P51" s="169"/>
      <c r="Q51" s="169"/>
      <c r="R51" s="169"/>
      <c r="S51" s="169"/>
      <c r="T51" s="166"/>
      <c r="U51" s="166"/>
      <c r="V51" s="166"/>
      <c r="W51" s="166"/>
      <c r="X51" s="166"/>
      <c r="Y51" s="166"/>
      <c r="Z51" s="166"/>
      <c r="AA51" s="166"/>
      <c r="AB51" s="166"/>
      <c r="AC51" s="166"/>
      <c r="AD51" s="166"/>
      <c r="AE51" s="166"/>
      <c r="AF51" s="166"/>
      <c r="AG51" s="166"/>
      <c r="AH51" s="166"/>
      <c r="AI51" s="166"/>
      <c r="AJ51" s="166"/>
      <c r="AK51" s="166"/>
      <c r="AL51" s="166"/>
      <c r="AM51" s="166"/>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row>
    <row r="52" spans="1:65" s="3" customFormat="1" ht="4.5" customHeight="1" thickBot="1">
      <c r="A52" s="183"/>
      <c r="B52" s="184"/>
      <c r="C52" s="185"/>
      <c r="D52" s="185"/>
      <c r="E52" s="185"/>
      <c r="F52" s="185"/>
      <c r="G52" s="185"/>
      <c r="H52" s="185"/>
      <c r="I52" s="186"/>
      <c r="J52" s="186"/>
      <c r="K52" s="186"/>
      <c r="L52" s="187"/>
      <c r="M52" s="188"/>
      <c r="N52" s="62"/>
      <c r="O52" s="189"/>
      <c r="P52" s="189"/>
      <c r="Q52" s="190"/>
      <c r="R52" s="188"/>
      <c r="S52" s="62"/>
      <c r="T52" s="166"/>
      <c r="U52" s="166"/>
      <c r="V52" s="166"/>
      <c r="W52" s="166"/>
      <c r="X52" s="166"/>
      <c r="Y52" s="166"/>
      <c r="Z52" s="166"/>
      <c r="AA52" s="166"/>
      <c r="AB52" s="166"/>
      <c r="AC52" s="166"/>
      <c r="AD52" s="166"/>
      <c r="AE52" s="166"/>
      <c r="AF52" s="166"/>
      <c r="AG52" s="166"/>
      <c r="AH52" s="166"/>
      <c r="AI52" s="166"/>
      <c r="AJ52" s="166"/>
      <c r="AK52" s="166"/>
      <c r="AL52" s="166"/>
      <c r="AM52" s="166"/>
      <c r="AN52" s="166"/>
      <c r="AO52" s="166"/>
      <c r="AP52" s="166"/>
      <c r="AQ52" s="166"/>
      <c r="AR52" s="166"/>
      <c r="AS52" s="166"/>
      <c r="AT52" s="166"/>
      <c r="AU52" s="166"/>
      <c r="AV52" s="166"/>
      <c r="AW52" s="166"/>
      <c r="AX52" s="166"/>
      <c r="AY52" s="166"/>
      <c r="AZ52" s="166"/>
      <c r="BA52" s="166"/>
      <c r="BB52" s="166"/>
      <c r="BC52" s="166"/>
      <c r="BD52" s="166"/>
      <c r="BE52" s="166"/>
      <c r="BF52" s="166"/>
      <c r="BG52" s="166"/>
      <c r="BH52" s="166"/>
      <c r="BI52" s="166"/>
      <c r="BJ52" s="166"/>
      <c r="BK52" s="166"/>
      <c r="BL52" s="166"/>
      <c r="BM52" s="166"/>
    </row>
    <row r="53" spans="1:65" s="3" customFormat="1" ht="25.5" customHeight="1">
      <c r="A53" s="468" t="s">
        <v>94</v>
      </c>
      <c r="B53" s="144" t="s">
        <v>8</v>
      </c>
      <c r="C53" s="145" t="s">
        <v>9</v>
      </c>
      <c r="D53" s="145" t="s">
        <v>123</v>
      </c>
      <c r="E53" s="146" t="s">
        <v>10</v>
      </c>
      <c r="F53" s="471" t="s">
        <v>11</v>
      </c>
      <c r="G53" s="472"/>
      <c r="H53" s="472"/>
      <c r="I53" s="472"/>
      <c r="J53" s="472"/>
      <c r="K53" s="472"/>
      <c r="L53" s="472"/>
      <c r="M53" s="472"/>
      <c r="N53" s="473"/>
      <c r="O53" s="147" t="s">
        <v>12</v>
      </c>
      <c r="P53" s="148" t="s">
        <v>13</v>
      </c>
      <c r="Q53" s="471" t="s">
        <v>21</v>
      </c>
      <c r="R53" s="472"/>
      <c r="S53" s="474"/>
      <c r="T53" s="166"/>
      <c r="U53" s="166"/>
      <c r="V53" s="166"/>
      <c r="W53" s="166"/>
      <c r="X53" s="166"/>
      <c r="Y53" s="166"/>
      <c r="Z53" s="166"/>
      <c r="AA53" s="166"/>
      <c r="AB53" s="166"/>
      <c r="AC53" s="166"/>
      <c r="AD53" s="166"/>
      <c r="AE53" s="166"/>
      <c r="AF53" s="166"/>
      <c r="AG53" s="166"/>
      <c r="AH53" s="166"/>
      <c r="AI53" s="166"/>
      <c r="AJ53" s="166"/>
      <c r="AK53" s="166"/>
      <c r="AL53" s="166"/>
      <c r="AM53" s="166"/>
      <c r="AN53" s="166"/>
      <c r="AO53" s="166"/>
      <c r="AP53" s="166"/>
      <c r="AQ53" s="166"/>
      <c r="AR53" s="166"/>
      <c r="AS53" s="166"/>
      <c r="AT53" s="166"/>
      <c r="AU53" s="166"/>
      <c r="AV53" s="166"/>
      <c r="AW53" s="166"/>
      <c r="AX53" s="166"/>
      <c r="AY53" s="166"/>
      <c r="AZ53" s="166"/>
      <c r="BA53" s="166"/>
      <c r="BB53" s="166"/>
      <c r="BC53" s="166"/>
      <c r="BD53" s="166"/>
      <c r="BE53" s="166"/>
      <c r="BF53" s="166"/>
      <c r="BG53" s="166"/>
      <c r="BH53" s="166"/>
      <c r="BI53" s="166"/>
      <c r="BJ53" s="166"/>
      <c r="BK53" s="166"/>
      <c r="BL53" s="166"/>
      <c r="BM53" s="166"/>
    </row>
    <row r="54" spans="1:65" s="3" customFormat="1" ht="16.5" customHeight="1">
      <c r="A54" s="469"/>
      <c r="B54" s="498"/>
      <c r="C54" s="170"/>
      <c r="D54" s="150"/>
      <c r="E54" s="500"/>
      <c r="F54" s="502"/>
      <c r="G54" s="503"/>
      <c r="H54" s="503"/>
      <c r="I54" s="503"/>
      <c r="J54" s="503"/>
      <c r="K54" s="503"/>
      <c r="L54" s="503"/>
      <c r="M54" s="503"/>
      <c r="N54" s="504"/>
      <c r="O54" s="485"/>
      <c r="P54" s="171"/>
      <c r="Q54" s="487"/>
      <c r="R54" s="488"/>
      <c r="S54" s="489"/>
      <c r="T54" s="166"/>
      <c r="U54" s="166"/>
      <c r="V54" s="166"/>
      <c r="W54" s="166"/>
      <c r="X54" s="166"/>
      <c r="Y54" s="166"/>
      <c r="Z54" s="166"/>
      <c r="AA54" s="166"/>
      <c r="AB54" s="166"/>
      <c r="AC54" s="166"/>
      <c r="AD54" s="166"/>
      <c r="AE54" s="166"/>
      <c r="AF54" s="166"/>
      <c r="AG54" s="166"/>
      <c r="AH54" s="166"/>
      <c r="AI54" s="166"/>
      <c r="AJ54" s="166"/>
      <c r="AK54" s="166"/>
      <c r="AL54" s="166"/>
      <c r="AM54" s="166"/>
      <c r="AN54" s="166"/>
      <c r="AO54" s="166"/>
      <c r="AP54" s="166"/>
      <c r="AQ54" s="166"/>
      <c r="AR54" s="166"/>
      <c r="AS54" s="166"/>
      <c r="AT54" s="166"/>
      <c r="AU54" s="166"/>
      <c r="AV54" s="166"/>
      <c r="AW54" s="166"/>
      <c r="AX54" s="166"/>
      <c r="AY54" s="166"/>
      <c r="AZ54" s="166"/>
      <c r="BA54" s="166"/>
      <c r="BB54" s="166"/>
      <c r="BC54" s="166"/>
      <c r="BD54" s="166"/>
      <c r="BE54" s="166"/>
      <c r="BF54" s="166"/>
      <c r="BG54" s="166"/>
      <c r="BH54" s="166"/>
      <c r="BI54" s="166"/>
      <c r="BJ54" s="166"/>
      <c r="BK54" s="166"/>
      <c r="BL54" s="166"/>
      <c r="BM54" s="166"/>
    </row>
    <row r="55" spans="1:65" s="3" customFormat="1" ht="16.5" customHeight="1" thickBot="1">
      <c r="A55" s="469"/>
      <c r="B55" s="499"/>
      <c r="C55" s="172"/>
      <c r="D55" s="153"/>
      <c r="E55" s="501"/>
      <c r="F55" s="505"/>
      <c r="G55" s="506"/>
      <c r="H55" s="506"/>
      <c r="I55" s="506"/>
      <c r="J55" s="506"/>
      <c r="K55" s="506"/>
      <c r="L55" s="506"/>
      <c r="M55" s="506"/>
      <c r="N55" s="507"/>
      <c r="O55" s="486"/>
      <c r="P55" s="173"/>
      <c r="Q55" s="487"/>
      <c r="R55" s="488"/>
      <c r="S55" s="489"/>
      <c r="T55" s="166"/>
      <c r="U55" s="166"/>
      <c r="V55" s="166"/>
      <c r="W55" s="166"/>
      <c r="X55" s="166"/>
      <c r="Y55" s="166"/>
      <c r="Z55" s="166"/>
      <c r="AA55" s="166"/>
      <c r="AB55" s="166"/>
      <c r="AC55" s="166"/>
      <c r="AD55" s="166"/>
      <c r="AE55" s="166"/>
      <c r="AF55" s="166"/>
      <c r="AG55" s="166"/>
      <c r="AH55" s="166"/>
      <c r="AI55" s="166"/>
      <c r="AJ55" s="166"/>
      <c r="AK55" s="166"/>
      <c r="AL55" s="166"/>
      <c r="AM55" s="166"/>
      <c r="AN55" s="166"/>
      <c r="AO55" s="166"/>
      <c r="AP55" s="166"/>
      <c r="AQ55" s="166"/>
      <c r="AR55" s="166"/>
      <c r="AS55" s="166"/>
      <c r="AT55" s="166"/>
      <c r="AU55" s="166"/>
      <c r="AV55" s="166"/>
      <c r="AW55" s="166"/>
      <c r="AX55" s="166"/>
      <c r="AY55" s="166"/>
      <c r="AZ55" s="166"/>
      <c r="BA55" s="166"/>
      <c r="BB55" s="166"/>
      <c r="BC55" s="166"/>
      <c r="BD55" s="166"/>
      <c r="BE55" s="166"/>
      <c r="BF55" s="166"/>
      <c r="BG55" s="166"/>
      <c r="BH55" s="166"/>
      <c r="BI55" s="166"/>
      <c r="BJ55" s="166"/>
      <c r="BK55" s="166"/>
      <c r="BL55" s="166"/>
      <c r="BM55" s="166"/>
    </row>
    <row r="56" spans="1:65" s="3" customFormat="1" ht="13.5" customHeight="1">
      <c r="A56" s="469"/>
      <c r="B56" s="490" t="s">
        <v>16</v>
      </c>
      <c r="C56" s="508"/>
      <c r="D56" s="509"/>
      <c r="E56" s="509"/>
      <c r="F56" s="509"/>
      <c r="G56" s="509"/>
      <c r="H56" s="510"/>
      <c r="I56" s="167"/>
      <c r="J56" s="167"/>
      <c r="K56" s="168"/>
      <c r="L56" s="155"/>
      <c r="M56" s="156"/>
      <c r="N56" s="169"/>
      <c r="O56" s="169"/>
      <c r="P56" s="169"/>
      <c r="Q56" s="169"/>
      <c r="R56" s="169"/>
      <c r="S56" s="169"/>
      <c r="T56" s="166"/>
      <c r="U56" s="166"/>
      <c r="V56" s="166"/>
      <c r="W56" s="166"/>
      <c r="X56" s="166"/>
      <c r="Y56" s="166"/>
      <c r="Z56" s="166"/>
      <c r="AA56" s="166"/>
      <c r="AB56" s="166"/>
      <c r="AC56" s="166"/>
      <c r="AD56" s="166"/>
      <c r="AE56" s="166"/>
      <c r="AF56" s="166"/>
      <c r="AG56" s="166"/>
      <c r="AH56" s="166"/>
      <c r="AI56" s="166"/>
      <c r="AJ56" s="166"/>
      <c r="AK56" s="166"/>
      <c r="AL56" s="166"/>
      <c r="AM56" s="166"/>
      <c r="AN56" s="166"/>
      <c r="AO56" s="166"/>
      <c r="AP56" s="166"/>
      <c r="AQ56" s="166"/>
      <c r="AR56" s="166"/>
      <c r="AS56" s="166"/>
      <c r="AT56" s="166"/>
      <c r="AU56" s="166"/>
      <c r="AV56" s="166"/>
      <c r="AW56" s="166"/>
      <c r="AX56" s="166"/>
      <c r="AY56" s="166"/>
      <c r="AZ56" s="166"/>
      <c r="BA56" s="166"/>
      <c r="BB56" s="166"/>
      <c r="BC56" s="166"/>
      <c r="BD56" s="166"/>
      <c r="BE56" s="166"/>
      <c r="BF56" s="166"/>
      <c r="BG56" s="166"/>
      <c r="BH56" s="166"/>
      <c r="BI56" s="166"/>
      <c r="BJ56" s="166"/>
      <c r="BK56" s="166"/>
      <c r="BL56" s="166"/>
      <c r="BM56" s="166"/>
    </row>
    <row r="57" spans="1:65" s="3" customFormat="1" ht="13.5" customHeight="1">
      <c r="A57" s="470"/>
      <c r="B57" s="491"/>
      <c r="C57" s="511"/>
      <c r="D57" s="512"/>
      <c r="E57" s="512"/>
      <c r="F57" s="512"/>
      <c r="G57" s="512"/>
      <c r="H57" s="513"/>
      <c r="I57" s="167"/>
      <c r="J57" s="167"/>
      <c r="K57" s="168"/>
      <c r="L57" s="155"/>
      <c r="M57" s="156"/>
      <c r="N57" s="169"/>
      <c r="O57" s="169"/>
      <c r="P57" s="169"/>
      <c r="Q57" s="169"/>
      <c r="R57" s="169"/>
      <c r="S57" s="169"/>
      <c r="T57" s="166"/>
      <c r="U57" s="166"/>
      <c r="V57" s="166"/>
      <c r="W57" s="166"/>
      <c r="X57" s="166"/>
      <c r="Y57" s="166"/>
      <c r="Z57" s="166"/>
      <c r="AA57" s="166"/>
      <c r="AB57" s="166"/>
      <c r="AC57" s="166"/>
      <c r="AD57" s="166"/>
      <c r="AE57" s="166"/>
      <c r="AF57" s="166"/>
      <c r="AG57" s="166"/>
      <c r="AH57" s="166"/>
      <c r="AI57" s="166"/>
      <c r="AJ57" s="166"/>
      <c r="AK57" s="166"/>
      <c r="AL57" s="166"/>
      <c r="AM57" s="166"/>
      <c r="AN57" s="166"/>
      <c r="AO57" s="166"/>
      <c r="AP57" s="166"/>
      <c r="AQ57" s="166"/>
      <c r="AR57" s="166"/>
      <c r="AS57" s="166"/>
      <c r="AT57" s="166"/>
      <c r="AU57" s="166"/>
      <c r="AV57" s="166"/>
      <c r="AW57" s="166"/>
      <c r="AX57" s="166"/>
      <c r="AY57" s="166"/>
      <c r="AZ57" s="166"/>
      <c r="BA57" s="166"/>
      <c r="BB57" s="166"/>
      <c r="BC57" s="166"/>
      <c r="BD57" s="166"/>
      <c r="BE57" s="166"/>
      <c r="BF57" s="166"/>
      <c r="BG57" s="166"/>
      <c r="BH57" s="166"/>
      <c r="BI57" s="166"/>
      <c r="BJ57" s="166"/>
      <c r="BK57" s="166"/>
      <c r="BL57" s="166"/>
      <c r="BM57" s="166"/>
    </row>
    <row r="58" spans="1:65" s="3" customFormat="1" ht="4.5" customHeight="1" thickBot="1">
      <c r="A58" s="183"/>
      <c r="B58" s="184"/>
      <c r="C58" s="185"/>
      <c r="D58" s="185"/>
      <c r="E58" s="185"/>
      <c r="F58" s="185"/>
      <c r="G58" s="185"/>
      <c r="H58" s="185"/>
      <c r="I58" s="186"/>
      <c r="J58" s="186"/>
      <c r="K58" s="186"/>
      <c r="L58" s="187"/>
      <c r="M58" s="188"/>
      <c r="N58" s="62"/>
      <c r="O58" s="189"/>
      <c r="P58" s="189"/>
      <c r="Q58" s="190"/>
      <c r="R58" s="188"/>
      <c r="S58" s="62"/>
      <c r="T58" s="166"/>
      <c r="U58" s="166"/>
      <c r="V58" s="166"/>
      <c r="W58" s="166"/>
      <c r="X58" s="166"/>
      <c r="Y58" s="166"/>
      <c r="Z58" s="166"/>
      <c r="AA58" s="166"/>
      <c r="AB58" s="166"/>
      <c r="AC58" s="166"/>
      <c r="AD58" s="166"/>
      <c r="AE58" s="166"/>
      <c r="AF58" s="166"/>
      <c r="AG58" s="166"/>
      <c r="AH58" s="166"/>
      <c r="AI58" s="166"/>
      <c r="AJ58" s="166"/>
      <c r="AK58" s="166"/>
      <c r="AL58" s="166"/>
      <c r="AM58" s="166"/>
      <c r="AN58" s="166"/>
      <c r="AO58" s="166"/>
      <c r="AP58" s="166"/>
      <c r="AQ58" s="166"/>
      <c r="AR58" s="166"/>
      <c r="AS58" s="166"/>
      <c r="AT58" s="166"/>
      <c r="AU58" s="166"/>
      <c r="AV58" s="166"/>
      <c r="AW58" s="166"/>
      <c r="AX58" s="166"/>
      <c r="AY58" s="166"/>
      <c r="AZ58" s="166"/>
      <c r="BA58" s="166"/>
      <c r="BB58" s="166"/>
      <c r="BC58" s="166"/>
      <c r="BD58" s="166"/>
      <c r="BE58" s="166"/>
      <c r="BF58" s="166"/>
      <c r="BG58" s="166"/>
      <c r="BH58" s="166"/>
      <c r="BI58" s="166"/>
      <c r="BJ58" s="166"/>
      <c r="BK58" s="166"/>
      <c r="BL58" s="166"/>
      <c r="BM58" s="166"/>
    </row>
    <row r="59" spans="1:65" s="3" customFormat="1" ht="25.5" customHeight="1">
      <c r="A59" s="468" t="s">
        <v>95</v>
      </c>
      <c r="B59" s="144" t="s">
        <v>8</v>
      </c>
      <c r="C59" s="145" t="s">
        <v>9</v>
      </c>
      <c r="D59" s="145" t="s">
        <v>123</v>
      </c>
      <c r="E59" s="146" t="s">
        <v>10</v>
      </c>
      <c r="F59" s="471" t="s">
        <v>11</v>
      </c>
      <c r="G59" s="472"/>
      <c r="H59" s="472"/>
      <c r="I59" s="472"/>
      <c r="J59" s="472"/>
      <c r="K59" s="472"/>
      <c r="L59" s="472"/>
      <c r="M59" s="472"/>
      <c r="N59" s="473"/>
      <c r="O59" s="147" t="s">
        <v>12</v>
      </c>
      <c r="P59" s="148" t="s">
        <v>13</v>
      </c>
      <c r="Q59" s="471" t="s">
        <v>21</v>
      </c>
      <c r="R59" s="472"/>
      <c r="S59" s="474"/>
      <c r="T59" s="166"/>
      <c r="U59" s="166"/>
      <c r="V59" s="166"/>
      <c r="W59" s="166"/>
      <c r="X59" s="166"/>
      <c r="Y59" s="166"/>
      <c r="Z59" s="166"/>
      <c r="AA59" s="166"/>
      <c r="AB59" s="166"/>
      <c r="AC59" s="166"/>
      <c r="AD59" s="166"/>
      <c r="AE59" s="166"/>
      <c r="AF59" s="166"/>
      <c r="AG59" s="166"/>
      <c r="AH59" s="166"/>
      <c r="AI59" s="166"/>
      <c r="AJ59" s="166"/>
      <c r="AK59" s="166"/>
      <c r="AL59" s="166"/>
      <c r="AM59" s="166"/>
      <c r="AN59" s="166"/>
      <c r="AO59" s="166"/>
      <c r="AP59" s="166"/>
      <c r="AQ59" s="166"/>
      <c r="AR59" s="166"/>
      <c r="AS59" s="166"/>
      <c r="AT59" s="166"/>
      <c r="AU59" s="166"/>
      <c r="AV59" s="166"/>
      <c r="AW59" s="166"/>
      <c r="AX59" s="166"/>
      <c r="AY59" s="166"/>
      <c r="AZ59" s="166"/>
      <c r="BA59" s="166"/>
      <c r="BB59" s="166"/>
      <c r="BC59" s="166"/>
      <c r="BD59" s="166"/>
      <c r="BE59" s="166"/>
      <c r="BF59" s="166"/>
      <c r="BG59" s="166"/>
      <c r="BH59" s="166"/>
      <c r="BI59" s="166"/>
      <c r="BJ59" s="166"/>
      <c r="BK59" s="166"/>
      <c r="BL59" s="166"/>
      <c r="BM59" s="166"/>
    </row>
    <row r="60" spans="1:65" s="3" customFormat="1" ht="16.5" customHeight="1">
      <c r="A60" s="469"/>
      <c r="B60" s="498"/>
      <c r="C60" s="170"/>
      <c r="D60" s="150"/>
      <c r="E60" s="500"/>
      <c r="F60" s="502"/>
      <c r="G60" s="503"/>
      <c r="H60" s="503"/>
      <c r="I60" s="503"/>
      <c r="J60" s="503"/>
      <c r="K60" s="503"/>
      <c r="L60" s="503"/>
      <c r="M60" s="503"/>
      <c r="N60" s="503"/>
      <c r="O60" s="485"/>
      <c r="P60" s="171"/>
      <c r="Q60" s="487"/>
      <c r="R60" s="488"/>
      <c r="S60" s="489"/>
      <c r="T60" s="166"/>
      <c r="U60" s="166"/>
      <c r="V60" s="166"/>
      <c r="W60" s="166"/>
      <c r="X60" s="166"/>
      <c r="Y60" s="166"/>
      <c r="Z60" s="166"/>
      <c r="AA60" s="166"/>
      <c r="AB60" s="166"/>
      <c r="AC60" s="166"/>
      <c r="AD60" s="166"/>
      <c r="AE60" s="166"/>
      <c r="AF60" s="166"/>
      <c r="AG60" s="166"/>
      <c r="AH60" s="166"/>
      <c r="AI60" s="166"/>
      <c r="AJ60" s="166"/>
      <c r="AK60" s="166"/>
      <c r="AL60" s="166"/>
      <c r="AM60" s="166"/>
      <c r="AN60" s="166"/>
      <c r="AO60" s="166"/>
      <c r="AP60" s="166"/>
      <c r="AQ60" s="166"/>
      <c r="AR60" s="166"/>
      <c r="AS60" s="166"/>
      <c r="AT60" s="166"/>
      <c r="AU60" s="166"/>
      <c r="AV60" s="166"/>
      <c r="AW60" s="166"/>
      <c r="AX60" s="166"/>
      <c r="AY60" s="166"/>
      <c r="AZ60" s="166"/>
      <c r="BA60" s="166"/>
      <c r="BB60" s="166"/>
      <c r="BC60" s="166"/>
      <c r="BD60" s="166"/>
      <c r="BE60" s="166"/>
      <c r="BF60" s="166"/>
      <c r="BG60" s="166"/>
      <c r="BH60" s="166"/>
      <c r="BI60" s="166"/>
      <c r="BJ60" s="166"/>
      <c r="BK60" s="166"/>
      <c r="BL60" s="166"/>
      <c r="BM60" s="166"/>
    </row>
    <row r="61" spans="1:65" s="3" customFormat="1" ht="16.5" customHeight="1" thickBot="1">
      <c r="A61" s="469"/>
      <c r="B61" s="499"/>
      <c r="C61" s="172"/>
      <c r="D61" s="153"/>
      <c r="E61" s="501"/>
      <c r="F61" s="505"/>
      <c r="G61" s="506"/>
      <c r="H61" s="506"/>
      <c r="I61" s="506"/>
      <c r="J61" s="506"/>
      <c r="K61" s="506"/>
      <c r="L61" s="506"/>
      <c r="M61" s="506"/>
      <c r="N61" s="506"/>
      <c r="O61" s="486"/>
      <c r="P61" s="173"/>
      <c r="Q61" s="487"/>
      <c r="R61" s="488"/>
      <c r="S61" s="489"/>
      <c r="T61" s="166"/>
      <c r="U61" s="166"/>
      <c r="V61" s="166"/>
      <c r="W61" s="166"/>
      <c r="X61" s="166"/>
      <c r="Y61" s="166"/>
      <c r="Z61" s="166"/>
      <c r="AA61" s="166"/>
      <c r="AB61" s="166"/>
      <c r="AC61" s="166"/>
      <c r="AD61" s="166"/>
      <c r="AE61" s="166"/>
      <c r="AF61" s="166"/>
      <c r="AG61" s="166"/>
      <c r="AH61" s="166"/>
      <c r="AI61" s="166"/>
      <c r="AJ61" s="166"/>
      <c r="AK61" s="166"/>
      <c r="AL61" s="166"/>
      <c r="AM61" s="166"/>
      <c r="AN61" s="166"/>
      <c r="AO61" s="166"/>
      <c r="AP61" s="166"/>
      <c r="AQ61" s="166"/>
      <c r="AR61" s="166"/>
      <c r="AS61" s="166"/>
      <c r="AT61" s="166"/>
      <c r="AU61" s="166"/>
      <c r="AV61" s="166"/>
      <c r="AW61" s="166"/>
      <c r="AX61" s="166"/>
      <c r="AY61" s="166"/>
      <c r="AZ61" s="166"/>
      <c r="BA61" s="166"/>
      <c r="BB61" s="166"/>
      <c r="BC61" s="166"/>
      <c r="BD61" s="166"/>
      <c r="BE61" s="166"/>
      <c r="BF61" s="166"/>
      <c r="BG61" s="166"/>
      <c r="BH61" s="166"/>
      <c r="BI61" s="166"/>
      <c r="BJ61" s="166"/>
      <c r="BK61" s="166"/>
      <c r="BL61" s="166"/>
      <c r="BM61" s="166"/>
    </row>
    <row r="62" spans="1:65" s="3" customFormat="1" ht="13.5" customHeight="1">
      <c r="A62" s="469"/>
      <c r="B62" s="490" t="s">
        <v>16</v>
      </c>
      <c r="C62" s="508"/>
      <c r="D62" s="509"/>
      <c r="E62" s="509"/>
      <c r="F62" s="509"/>
      <c r="G62" s="509"/>
      <c r="H62" s="510"/>
      <c r="I62" s="167"/>
      <c r="J62" s="191"/>
      <c r="K62" s="192"/>
      <c r="L62" s="193"/>
      <c r="M62" s="194"/>
      <c r="N62" s="169"/>
      <c r="O62" s="169"/>
      <c r="P62" s="169"/>
      <c r="Q62" s="169"/>
      <c r="R62" s="169"/>
      <c r="S62" s="169"/>
      <c r="T62" s="166"/>
      <c r="U62" s="166"/>
      <c r="V62" s="166"/>
      <c r="W62" s="166"/>
      <c r="X62" s="166"/>
      <c r="Y62" s="166"/>
      <c r="Z62" s="166"/>
      <c r="AA62" s="166"/>
      <c r="AB62" s="166"/>
      <c r="AC62" s="166"/>
      <c r="AD62" s="166"/>
      <c r="AE62" s="166"/>
      <c r="AF62" s="166"/>
      <c r="AG62" s="166"/>
      <c r="AH62" s="166"/>
      <c r="AI62" s="166"/>
      <c r="AJ62" s="166"/>
      <c r="AK62" s="166"/>
      <c r="AL62" s="166"/>
      <c r="AM62" s="166"/>
      <c r="AN62" s="166"/>
      <c r="AO62" s="166"/>
      <c r="AP62" s="166"/>
      <c r="AQ62" s="166"/>
      <c r="AR62" s="166"/>
      <c r="AS62" s="166"/>
      <c r="AT62" s="166"/>
      <c r="AU62" s="166"/>
      <c r="AV62" s="166"/>
      <c r="AW62" s="166"/>
      <c r="AX62" s="166"/>
      <c r="AY62" s="166"/>
      <c r="AZ62" s="166"/>
      <c r="BA62" s="166"/>
      <c r="BB62" s="166"/>
      <c r="BC62" s="166"/>
      <c r="BD62" s="166"/>
      <c r="BE62" s="166"/>
      <c r="BF62" s="166"/>
      <c r="BG62" s="166"/>
      <c r="BH62" s="166"/>
      <c r="BI62" s="166"/>
      <c r="BJ62" s="166"/>
      <c r="BK62" s="166"/>
      <c r="BL62" s="166"/>
      <c r="BM62" s="166"/>
    </row>
    <row r="63" spans="1:65" s="3" customFormat="1" ht="13.5" customHeight="1">
      <c r="A63" s="470"/>
      <c r="B63" s="491"/>
      <c r="C63" s="511"/>
      <c r="D63" s="512"/>
      <c r="E63" s="512"/>
      <c r="F63" s="512"/>
      <c r="G63" s="512"/>
      <c r="H63" s="513"/>
      <c r="I63" s="167"/>
      <c r="J63" s="167"/>
      <c r="K63" s="168"/>
      <c r="L63" s="155"/>
      <c r="M63" s="156"/>
      <c r="N63" s="169"/>
      <c r="O63" s="169"/>
      <c r="P63" s="169"/>
      <c r="Q63" s="169"/>
      <c r="R63" s="169"/>
      <c r="S63" s="169"/>
      <c r="T63" s="166"/>
      <c r="U63" s="166"/>
      <c r="V63" s="166"/>
      <c r="W63" s="166"/>
      <c r="X63" s="166"/>
      <c r="Y63" s="166"/>
      <c r="Z63" s="166"/>
      <c r="AA63" s="166"/>
      <c r="AB63" s="166"/>
      <c r="AC63" s="166"/>
      <c r="AD63" s="166"/>
      <c r="AE63" s="166"/>
      <c r="AF63" s="166"/>
      <c r="AG63" s="166"/>
      <c r="AH63" s="166"/>
      <c r="AI63" s="166"/>
      <c r="AJ63" s="166"/>
      <c r="AK63" s="166"/>
      <c r="AL63" s="166"/>
      <c r="AM63" s="166"/>
      <c r="AN63" s="166"/>
      <c r="AO63" s="166"/>
      <c r="AP63" s="166"/>
      <c r="AQ63" s="166"/>
      <c r="AR63" s="166"/>
      <c r="AS63" s="166"/>
      <c r="AT63" s="166"/>
      <c r="AU63" s="166"/>
      <c r="AV63" s="166"/>
      <c r="AW63" s="166"/>
      <c r="AX63" s="166"/>
      <c r="AY63" s="166"/>
      <c r="AZ63" s="166"/>
      <c r="BA63" s="166"/>
      <c r="BB63" s="166"/>
      <c r="BC63" s="166"/>
      <c r="BD63" s="166"/>
      <c r="BE63" s="166"/>
      <c r="BF63" s="166"/>
      <c r="BG63" s="166"/>
      <c r="BH63" s="166"/>
      <c r="BI63" s="166"/>
      <c r="BJ63" s="166"/>
      <c r="BK63" s="166"/>
      <c r="BL63" s="166"/>
      <c r="BM63" s="166"/>
    </row>
    <row r="64" spans="1:65" s="3" customFormat="1" ht="9.75" customHeight="1" thickBot="1">
      <c r="A64" s="183"/>
      <c r="B64" s="184"/>
      <c r="C64" s="185"/>
      <c r="D64" s="185"/>
      <c r="E64" s="185"/>
      <c r="F64" s="185"/>
      <c r="G64" s="185"/>
      <c r="H64" s="185"/>
      <c r="I64" s="186"/>
      <c r="J64" s="186"/>
      <c r="K64" s="186"/>
      <c r="L64" s="187"/>
      <c r="M64" s="188"/>
      <c r="N64" s="62"/>
      <c r="O64" s="189"/>
      <c r="P64" s="189"/>
      <c r="Q64" s="190"/>
      <c r="R64" s="188"/>
      <c r="S64" s="62"/>
      <c r="T64" s="166"/>
      <c r="U64" s="166"/>
      <c r="V64" s="166"/>
      <c r="W64" s="166"/>
      <c r="X64" s="166"/>
      <c r="Y64" s="166"/>
      <c r="Z64" s="166"/>
      <c r="AA64" s="166"/>
      <c r="AB64" s="166"/>
      <c r="AC64" s="166"/>
      <c r="AD64" s="166"/>
      <c r="AE64" s="166"/>
      <c r="AF64" s="166"/>
      <c r="AG64" s="166"/>
      <c r="AH64" s="166"/>
      <c r="AI64" s="166"/>
      <c r="AJ64" s="166"/>
      <c r="AK64" s="166"/>
      <c r="AL64" s="166"/>
      <c r="AM64" s="166"/>
      <c r="AN64" s="166"/>
      <c r="AO64" s="166"/>
      <c r="AP64" s="166"/>
      <c r="AQ64" s="166"/>
      <c r="AR64" s="166"/>
      <c r="AS64" s="166"/>
      <c r="AT64" s="166"/>
      <c r="AU64" s="166"/>
      <c r="AV64" s="166"/>
      <c r="AW64" s="166"/>
      <c r="AX64" s="166"/>
      <c r="AY64" s="166"/>
      <c r="AZ64" s="166"/>
      <c r="BA64" s="166"/>
      <c r="BB64" s="166"/>
      <c r="BC64" s="166"/>
      <c r="BD64" s="166"/>
      <c r="BE64" s="166"/>
      <c r="BF64" s="166"/>
      <c r="BG64" s="166"/>
      <c r="BH64" s="166"/>
      <c r="BI64" s="166"/>
      <c r="BJ64" s="166"/>
      <c r="BK64" s="166"/>
      <c r="BL64" s="166"/>
      <c r="BM64" s="166"/>
    </row>
    <row r="65" spans="1:65" s="3" customFormat="1" ht="22.5" customHeight="1" thickBot="1">
      <c r="A65" s="183"/>
      <c r="B65" s="516" t="s">
        <v>81</v>
      </c>
      <c r="C65" s="517"/>
      <c r="D65" s="517"/>
      <c r="E65" s="518"/>
      <c r="F65" s="195">
        <v>16</v>
      </c>
      <c r="G65" s="196">
        <v>7</v>
      </c>
      <c r="H65" s="197">
        <v>22</v>
      </c>
      <c r="I65" s="186"/>
      <c r="J65" s="186"/>
      <c r="K65" s="186"/>
      <c r="L65" s="187"/>
      <c r="M65" s="188"/>
      <c r="N65" s="62"/>
      <c r="O65" s="189"/>
      <c r="P65" s="189"/>
      <c r="Q65" s="190"/>
      <c r="R65" s="188"/>
      <c r="S65" s="62"/>
      <c r="T65" s="166"/>
      <c r="U65" s="166"/>
      <c r="V65" s="166"/>
      <c r="W65" s="166"/>
      <c r="X65" s="166"/>
      <c r="Y65" s="166"/>
      <c r="Z65" s="166"/>
      <c r="AA65" s="166"/>
      <c r="AB65" s="166"/>
      <c r="AC65" s="166"/>
      <c r="AD65" s="166"/>
      <c r="AE65" s="166"/>
      <c r="AF65" s="166"/>
      <c r="AG65" s="166"/>
      <c r="AH65" s="166"/>
      <c r="AI65" s="166"/>
      <c r="AJ65" s="166"/>
      <c r="AK65" s="166"/>
      <c r="AL65" s="166"/>
      <c r="AM65" s="166"/>
      <c r="AN65" s="166"/>
      <c r="AO65" s="166"/>
      <c r="AP65" s="166"/>
      <c r="AQ65" s="166"/>
      <c r="AR65" s="166"/>
      <c r="AS65" s="166"/>
      <c r="AT65" s="166"/>
      <c r="AU65" s="166"/>
      <c r="AV65" s="166"/>
      <c r="AW65" s="166"/>
      <c r="AX65" s="166"/>
      <c r="AY65" s="166"/>
      <c r="AZ65" s="166"/>
      <c r="BA65" s="166"/>
      <c r="BB65" s="166"/>
      <c r="BC65" s="166"/>
      <c r="BD65" s="166"/>
      <c r="BE65" s="166"/>
      <c r="BF65" s="166"/>
      <c r="BG65" s="166"/>
      <c r="BH65" s="166"/>
      <c r="BI65" s="166"/>
      <c r="BJ65" s="166"/>
      <c r="BK65" s="166"/>
      <c r="BL65" s="166"/>
      <c r="BM65" s="166"/>
    </row>
    <row r="66" spans="1:65" ht="7.5" customHeight="1">
      <c r="A66" s="198"/>
      <c r="B66" s="198"/>
      <c r="C66" s="198"/>
      <c r="D66" s="198"/>
      <c r="E66" s="198"/>
      <c r="F66" s="198"/>
      <c r="G66" s="198"/>
      <c r="H66" s="198"/>
      <c r="I66" s="198"/>
      <c r="J66" s="198"/>
      <c r="K66" s="198"/>
      <c r="L66" s="198"/>
      <c r="M66" s="198"/>
      <c r="N66" s="198"/>
      <c r="O66" s="198"/>
      <c r="P66" s="198"/>
      <c r="Q66" s="198"/>
      <c r="R66" s="198"/>
      <c r="S66" s="198"/>
      <c r="T66" s="140"/>
      <c r="U66" s="140"/>
      <c r="V66" s="140"/>
      <c r="W66" s="140"/>
      <c r="X66" s="140"/>
      <c r="Y66" s="140"/>
      <c r="Z66" s="140"/>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row>
    <row r="67" spans="1:65" ht="15" thickBot="1">
      <c r="A67" s="519" t="str">
        <f>IF(AND(I68="有",OR(A72="",E72="",E73="")),"必須","")</f>
        <v/>
      </c>
      <c r="B67" s="519"/>
      <c r="C67" s="519"/>
      <c r="D67" s="519"/>
      <c r="E67" s="519"/>
      <c r="F67" s="519"/>
      <c r="G67" s="198"/>
      <c r="H67" s="198"/>
      <c r="I67" s="199" t="str">
        <f>IF(I68="","必須","")</f>
        <v/>
      </c>
      <c r="J67" s="198"/>
      <c r="K67" s="198"/>
      <c r="L67" s="198"/>
      <c r="M67" s="198"/>
      <c r="N67" s="198"/>
      <c r="O67" s="198"/>
      <c r="P67" s="198"/>
      <c r="Q67" s="198"/>
      <c r="R67" s="198"/>
      <c r="S67" s="198"/>
      <c r="T67" s="140"/>
      <c r="U67" s="140"/>
      <c r="V67" s="140"/>
      <c r="W67" s="140"/>
      <c r="X67" s="140"/>
      <c r="Y67" s="140"/>
      <c r="Z67" s="140"/>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row>
    <row r="68" spans="1:65" ht="13.5" customHeight="1">
      <c r="A68" s="520" t="s">
        <v>86</v>
      </c>
      <c r="B68" s="520"/>
      <c r="C68" s="520"/>
      <c r="D68" s="520"/>
      <c r="E68" s="520"/>
      <c r="F68" s="520"/>
      <c r="G68" s="520"/>
      <c r="H68" s="521"/>
      <c r="I68" s="522" t="s">
        <v>22</v>
      </c>
      <c r="J68" s="198"/>
      <c r="K68" s="540" t="s">
        <v>17</v>
      </c>
      <c r="L68" s="540"/>
      <c r="M68" s="540"/>
      <c r="N68" s="540"/>
      <c r="O68" s="540"/>
      <c r="P68" s="540"/>
      <c r="Q68" s="540"/>
      <c r="R68" s="540"/>
      <c r="S68" s="540"/>
      <c r="T68" s="140"/>
      <c r="U68" s="140"/>
      <c r="V68" s="140"/>
      <c r="W68" s="140"/>
      <c r="X68" s="140"/>
      <c r="Y68" s="140"/>
      <c r="Z68" s="140"/>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row>
    <row r="69" spans="1:65" ht="14.25" customHeight="1" thickBot="1">
      <c r="A69" s="520"/>
      <c r="B69" s="520"/>
      <c r="C69" s="520"/>
      <c r="D69" s="520"/>
      <c r="E69" s="520"/>
      <c r="F69" s="520"/>
      <c r="G69" s="520"/>
      <c r="H69" s="521"/>
      <c r="I69" s="523"/>
      <c r="J69" s="198"/>
      <c r="K69" s="541"/>
      <c r="L69" s="541"/>
      <c r="M69" s="541"/>
      <c r="N69" s="541"/>
      <c r="O69" s="541"/>
      <c r="P69" s="541"/>
      <c r="Q69" s="541"/>
      <c r="R69" s="541"/>
      <c r="S69" s="541"/>
      <c r="T69" s="140"/>
      <c r="U69" s="140"/>
      <c r="V69" s="140"/>
      <c r="W69" s="140"/>
      <c r="X69" s="140"/>
      <c r="Y69" s="140"/>
      <c r="Z69" s="140"/>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row>
    <row r="70" spans="1:65" ht="13.5" customHeight="1">
      <c r="A70" s="542" t="s">
        <v>74</v>
      </c>
      <c r="B70" s="543"/>
      <c r="C70" s="543"/>
      <c r="D70" s="544"/>
      <c r="E70" s="548" t="s">
        <v>18</v>
      </c>
      <c r="F70" s="549"/>
      <c r="G70" s="542" t="s">
        <v>14</v>
      </c>
      <c r="H70" s="543"/>
      <c r="I70" s="552"/>
      <c r="J70" s="200"/>
      <c r="K70" s="554" t="s">
        <v>184</v>
      </c>
      <c r="L70" s="555"/>
      <c r="M70" s="555"/>
      <c r="N70" s="555"/>
      <c r="O70" s="555"/>
      <c r="P70" s="555"/>
      <c r="Q70" s="555"/>
      <c r="R70" s="555"/>
      <c r="S70" s="556"/>
      <c r="T70" s="140"/>
      <c r="U70" s="140"/>
      <c r="V70" s="140"/>
      <c r="W70" s="140"/>
      <c r="X70" s="140"/>
      <c r="Y70" s="140"/>
      <c r="Z70" s="14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row>
    <row r="71" spans="1:65" ht="13.5" customHeight="1">
      <c r="A71" s="545"/>
      <c r="B71" s="546"/>
      <c r="C71" s="546"/>
      <c r="D71" s="547"/>
      <c r="E71" s="550"/>
      <c r="F71" s="551"/>
      <c r="G71" s="545"/>
      <c r="H71" s="546"/>
      <c r="I71" s="553"/>
      <c r="J71" s="200"/>
      <c r="K71" s="557"/>
      <c r="L71" s="558"/>
      <c r="M71" s="558"/>
      <c r="N71" s="558"/>
      <c r="O71" s="558"/>
      <c r="P71" s="558"/>
      <c r="Q71" s="558"/>
      <c r="R71" s="558"/>
      <c r="S71" s="559"/>
      <c r="T71" s="140"/>
      <c r="U71" s="140"/>
      <c r="V71" s="140"/>
      <c r="W71" s="140"/>
      <c r="X71" s="140"/>
      <c r="Y71" s="140"/>
      <c r="Z71" s="140"/>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row>
    <row r="72" spans="1:65" ht="14.25" customHeight="1">
      <c r="A72" s="526" t="s">
        <v>130</v>
      </c>
      <c r="B72" s="527"/>
      <c r="C72" s="527"/>
      <c r="D72" s="528"/>
      <c r="E72" s="532">
        <v>43961</v>
      </c>
      <c r="F72" s="533"/>
      <c r="G72" s="534">
        <v>0</v>
      </c>
      <c r="H72" s="536">
        <v>2</v>
      </c>
      <c r="I72" s="538">
        <v>22</v>
      </c>
      <c r="J72" s="200"/>
      <c r="K72" s="557"/>
      <c r="L72" s="558"/>
      <c r="M72" s="558"/>
      <c r="N72" s="558"/>
      <c r="O72" s="558"/>
      <c r="P72" s="558"/>
      <c r="Q72" s="558"/>
      <c r="R72" s="558"/>
      <c r="S72" s="559"/>
      <c r="T72" s="140"/>
      <c r="U72" s="140"/>
      <c r="V72" s="140"/>
      <c r="W72" s="140"/>
      <c r="X72" s="140"/>
      <c r="Y72" s="140"/>
      <c r="Z72" s="140"/>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row>
    <row r="73" spans="1:65" ht="14.25" customHeight="1">
      <c r="A73" s="529"/>
      <c r="B73" s="530"/>
      <c r="C73" s="530"/>
      <c r="D73" s="531"/>
      <c r="E73" s="524">
        <v>44043</v>
      </c>
      <c r="F73" s="525"/>
      <c r="G73" s="535"/>
      <c r="H73" s="537"/>
      <c r="I73" s="539"/>
      <c r="J73" s="200"/>
      <c r="K73" s="557"/>
      <c r="L73" s="558"/>
      <c r="M73" s="558"/>
      <c r="N73" s="558"/>
      <c r="O73" s="558"/>
      <c r="P73" s="558"/>
      <c r="Q73" s="558"/>
      <c r="R73" s="558"/>
      <c r="S73" s="559"/>
      <c r="T73" s="140"/>
      <c r="U73" s="140"/>
      <c r="V73" s="140"/>
      <c r="W73" s="140"/>
      <c r="X73" s="140"/>
      <c r="Y73" s="140"/>
      <c r="Z73" s="140"/>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row>
    <row r="74" spans="1:65" ht="14.25" customHeight="1">
      <c r="A74" s="526"/>
      <c r="B74" s="527"/>
      <c r="C74" s="527"/>
      <c r="D74" s="528"/>
      <c r="E74" s="532"/>
      <c r="F74" s="533"/>
      <c r="G74" s="534"/>
      <c r="H74" s="536"/>
      <c r="I74" s="538"/>
      <c r="J74" s="200"/>
      <c r="K74" s="557"/>
      <c r="L74" s="558"/>
      <c r="M74" s="558"/>
      <c r="N74" s="558"/>
      <c r="O74" s="558"/>
      <c r="P74" s="558"/>
      <c r="Q74" s="558"/>
      <c r="R74" s="558"/>
      <c r="S74" s="559"/>
      <c r="T74" s="140"/>
      <c r="U74" s="140"/>
      <c r="V74" s="140"/>
      <c r="W74" s="140"/>
      <c r="X74" s="140"/>
      <c r="Y74" s="140"/>
      <c r="Z74" s="140"/>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row>
    <row r="75" spans="1:65" ht="14.25" customHeight="1">
      <c r="A75" s="529"/>
      <c r="B75" s="530"/>
      <c r="C75" s="530"/>
      <c r="D75" s="531"/>
      <c r="E75" s="524"/>
      <c r="F75" s="525"/>
      <c r="G75" s="535"/>
      <c r="H75" s="537"/>
      <c r="I75" s="539"/>
      <c r="J75" s="200"/>
      <c r="K75" s="557"/>
      <c r="L75" s="558"/>
      <c r="M75" s="558"/>
      <c r="N75" s="558"/>
      <c r="O75" s="558"/>
      <c r="P75" s="558"/>
      <c r="Q75" s="558"/>
      <c r="R75" s="558"/>
      <c r="S75" s="559"/>
      <c r="T75" s="140"/>
      <c r="U75" s="140"/>
      <c r="V75" s="140"/>
      <c r="W75" s="140"/>
      <c r="X75" s="140"/>
      <c r="Y75" s="140"/>
      <c r="Z75" s="140"/>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row>
    <row r="76" spans="1:65" ht="14.25" customHeight="1">
      <c r="A76" s="526"/>
      <c r="B76" s="527"/>
      <c r="C76" s="527"/>
      <c r="D76" s="528"/>
      <c r="E76" s="532"/>
      <c r="F76" s="533"/>
      <c r="G76" s="534"/>
      <c r="H76" s="536"/>
      <c r="I76" s="538"/>
      <c r="J76" s="200"/>
      <c r="K76" s="557"/>
      <c r="L76" s="558"/>
      <c r="M76" s="558"/>
      <c r="N76" s="558"/>
      <c r="O76" s="558"/>
      <c r="P76" s="558"/>
      <c r="Q76" s="558"/>
      <c r="R76" s="558"/>
      <c r="S76" s="559"/>
      <c r="T76" s="140"/>
      <c r="U76" s="140"/>
      <c r="V76" s="140"/>
      <c r="W76" s="140"/>
      <c r="X76" s="140"/>
      <c r="Y76" s="140"/>
      <c r="Z76" s="140"/>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row>
    <row r="77" spans="1:65" ht="14.25" customHeight="1">
      <c r="A77" s="529"/>
      <c r="B77" s="530"/>
      <c r="C77" s="530"/>
      <c r="D77" s="531"/>
      <c r="E77" s="524"/>
      <c r="F77" s="525"/>
      <c r="G77" s="535"/>
      <c r="H77" s="537"/>
      <c r="I77" s="539"/>
      <c r="J77" s="200"/>
      <c r="K77" s="557"/>
      <c r="L77" s="558"/>
      <c r="M77" s="558"/>
      <c r="N77" s="558"/>
      <c r="O77" s="558"/>
      <c r="P77" s="558"/>
      <c r="Q77" s="558"/>
      <c r="R77" s="558"/>
      <c r="S77" s="559"/>
      <c r="T77" s="140"/>
      <c r="U77" s="140"/>
      <c r="V77" s="140"/>
      <c r="W77" s="140"/>
      <c r="X77" s="140"/>
      <c r="Y77" s="140"/>
      <c r="Z77" s="140"/>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row>
    <row r="78" spans="1:65" ht="14.25" customHeight="1">
      <c r="A78" s="526"/>
      <c r="B78" s="527"/>
      <c r="C78" s="527"/>
      <c r="D78" s="528"/>
      <c r="E78" s="532"/>
      <c r="F78" s="533"/>
      <c r="G78" s="534"/>
      <c r="H78" s="536"/>
      <c r="I78" s="538"/>
      <c r="J78" s="200"/>
      <c r="K78" s="557"/>
      <c r="L78" s="558"/>
      <c r="M78" s="558"/>
      <c r="N78" s="558"/>
      <c r="O78" s="558"/>
      <c r="P78" s="558"/>
      <c r="Q78" s="558"/>
      <c r="R78" s="558"/>
      <c r="S78" s="559"/>
      <c r="T78" s="140"/>
      <c r="U78" s="140"/>
      <c r="V78" s="140"/>
      <c r="W78" s="140"/>
      <c r="X78" s="140"/>
      <c r="Y78" s="140"/>
      <c r="Z78" s="140"/>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row>
    <row r="79" spans="1:65" ht="14.25" customHeight="1">
      <c r="A79" s="529"/>
      <c r="B79" s="530"/>
      <c r="C79" s="530"/>
      <c r="D79" s="531"/>
      <c r="E79" s="524"/>
      <c r="F79" s="525"/>
      <c r="G79" s="535"/>
      <c r="H79" s="537"/>
      <c r="I79" s="539"/>
      <c r="J79" s="200"/>
      <c r="K79" s="557"/>
      <c r="L79" s="558"/>
      <c r="M79" s="558"/>
      <c r="N79" s="558"/>
      <c r="O79" s="558"/>
      <c r="P79" s="558"/>
      <c r="Q79" s="558"/>
      <c r="R79" s="558"/>
      <c r="S79" s="559"/>
      <c r="T79" s="140"/>
      <c r="U79" s="140"/>
      <c r="V79" s="140"/>
      <c r="W79" s="140"/>
      <c r="X79" s="140"/>
      <c r="Y79" s="140"/>
      <c r="Z79" s="140"/>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row>
    <row r="80" spans="1:65" ht="14.25" customHeight="1">
      <c r="A80" s="526"/>
      <c r="B80" s="527"/>
      <c r="C80" s="527"/>
      <c r="D80" s="528"/>
      <c r="E80" s="532"/>
      <c r="F80" s="533"/>
      <c r="G80" s="534"/>
      <c r="H80" s="536"/>
      <c r="I80" s="538"/>
      <c r="J80" s="200"/>
      <c r="K80" s="557"/>
      <c r="L80" s="558"/>
      <c r="M80" s="558"/>
      <c r="N80" s="558"/>
      <c r="O80" s="558"/>
      <c r="P80" s="558"/>
      <c r="Q80" s="558"/>
      <c r="R80" s="558"/>
      <c r="S80" s="559"/>
      <c r="T80" s="140"/>
      <c r="U80" s="140"/>
      <c r="V80" s="140"/>
      <c r="W80" s="140"/>
      <c r="X80" s="140"/>
      <c r="Y80" s="140"/>
      <c r="Z80" s="14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row>
    <row r="81" spans="1:65" ht="14.25" customHeight="1">
      <c r="A81" s="529"/>
      <c r="B81" s="530"/>
      <c r="C81" s="530"/>
      <c r="D81" s="531"/>
      <c r="E81" s="524"/>
      <c r="F81" s="525"/>
      <c r="G81" s="535"/>
      <c r="H81" s="537"/>
      <c r="I81" s="539"/>
      <c r="J81" s="200"/>
      <c r="K81" s="557"/>
      <c r="L81" s="558"/>
      <c r="M81" s="558"/>
      <c r="N81" s="558"/>
      <c r="O81" s="558"/>
      <c r="P81" s="558"/>
      <c r="Q81" s="558"/>
      <c r="R81" s="558"/>
      <c r="S81" s="559"/>
      <c r="T81" s="140"/>
      <c r="U81" s="140"/>
      <c r="V81" s="140"/>
      <c r="W81" s="140"/>
      <c r="X81" s="140"/>
      <c r="Y81" s="140"/>
      <c r="Z81" s="140"/>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row>
    <row r="82" spans="1:65" ht="14.25" customHeight="1">
      <c r="A82" s="526"/>
      <c r="B82" s="527"/>
      <c r="C82" s="527"/>
      <c r="D82" s="528"/>
      <c r="E82" s="532"/>
      <c r="F82" s="533"/>
      <c r="G82" s="534"/>
      <c r="H82" s="536"/>
      <c r="I82" s="538"/>
      <c r="J82" s="200"/>
      <c r="K82" s="557"/>
      <c r="L82" s="558"/>
      <c r="M82" s="558"/>
      <c r="N82" s="558"/>
      <c r="O82" s="558"/>
      <c r="P82" s="558"/>
      <c r="Q82" s="558"/>
      <c r="R82" s="558"/>
      <c r="S82" s="559"/>
      <c r="T82" s="140"/>
      <c r="U82" s="140"/>
      <c r="V82" s="140"/>
      <c r="W82" s="140"/>
      <c r="X82" s="140"/>
      <c r="Y82" s="140"/>
      <c r="Z82" s="140"/>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row>
    <row r="83" spans="1:65" ht="14.25" customHeight="1">
      <c r="A83" s="529"/>
      <c r="B83" s="530"/>
      <c r="C83" s="530"/>
      <c r="D83" s="531"/>
      <c r="E83" s="524"/>
      <c r="F83" s="525"/>
      <c r="G83" s="535"/>
      <c r="H83" s="537"/>
      <c r="I83" s="539"/>
      <c r="J83" s="200"/>
      <c r="K83" s="557"/>
      <c r="L83" s="558"/>
      <c r="M83" s="558"/>
      <c r="N83" s="558"/>
      <c r="O83" s="558"/>
      <c r="P83" s="558"/>
      <c r="Q83" s="558"/>
      <c r="R83" s="558"/>
      <c r="S83" s="559"/>
      <c r="T83" s="140"/>
      <c r="U83" s="140"/>
      <c r="V83" s="140"/>
      <c r="W83" s="140"/>
      <c r="X83" s="140"/>
      <c r="Y83" s="140"/>
      <c r="Z83" s="140"/>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row>
    <row r="84" spans="1:65" ht="14.25" customHeight="1">
      <c r="A84" s="526"/>
      <c r="B84" s="527"/>
      <c r="C84" s="527"/>
      <c r="D84" s="528"/>
      <c r="E84" s="532"/>
      <c r="F84" s="533"/>
      <c r="G84" s="534"/>
      <c r="H84" s="536"/>
      <c r="I84" s="538"/>
      <c r="J84" s="200"/>
      <c r="K84" s="557"/>
      <c r="L84" s="558"/>
      <c r="M84" s="558"/>
      <c r="N84" s="558"/>
      <c r="O84" s="558"/>
      <c r="P84" s="558"/>
      <c r="Q84" s="558"/>
      <c r="R84" s="558"/>
      <c r="S84" s="559"/>
      <c r="T84" s="140"/>
      <c r="U84" s="140"/>
      <c r="V84" s="140"/>
      <c r="W84" s="140"/>
      <c r="X84" s="140"/>
      <c r="Y84" s="140"/>
      <c r="Z84" s="140"/>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row>
    <row r="85" spans="1:65" ht="14.25" customHeight="1">
      <c r="A85" s="529"/>
      <c r="B85" s="530"/>
      <c r="C85" s="530"/>
      <c r="D85" s="531"/>
      <c r="E85" s="524"/>
      <c r="F85" s="525"/>
      <c r="G85" s="566"/>
      <c r="H85" s="567"/>
      <c r="I85" s="568"/>
      <c r="J85" s="200"/>
      <c r="K85" s="557"/>
      <c r="L85" s="558"/>
      <c r="M85" s="558"/>
      <c r="N85" s="558"/>
      <c r="O85" s="558"/>
      <c r="P85" s="558"/>
      <c r="Q85" s="558"/>
      <c r="R85" s="558"/>
      <c r="S85" s="559"/>
      <c r="T85" s="140"/>
      <c r="U85" s="140"/>
      <c r="V85" s="140"/>
      <c r="W85" s="140"/>
      <c r="X85" s="140"/>
      <c r="Y85" s="140"/>
      <c r="Z85" s="140"/>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row>
    <row r="86" spans="1:65" ht="14.25" customHeight="1">
      <c r="A86" s="526"/>
      <c r="B86" s="527"/>
      <c r="C86" s="527"/>
      <c r="D86" s="528"/>
      <c r="E86" s="532"/>
      <c r="F86" s="533"/>
      <c r="G86" s="534"/>
      <c r="H86" s="536"/>
      <c r="I86" s="538"/>
      <c r="J86" s="200"/>
      <c r="K86" s="557"/>
      <c r="L86" s="558"/>
      <c r="M86" s="558"/>
      <c r="N86" s="558"/>
      <c r="O86" s="558"/>
      <c r="P86" s="558"/>
      <c r="Q86" s="558"/>
      <c r="R86" s="558"/>
      <c r="S86" s="559"/>
      <c r="T86" s="140"/>
      <c r="U86" s="140"/>
      <c r="V86" s="140"/>
      <c r="W86" s="140"/>
      <c r="X86" s="140"/>
      <c r="Y86" s="140"/>
      <c r="Z86" s="140"/>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row>
    <row r="87" spans="1:65" ht="15" customHeight="1" thickBot="1">
      <c r="A87" s="563"/>
      <c r="B87" s="564"/>
      <c r="C87" s="564"/>
      <c r="D87" s="565"/>
      <c r="E87" s="524"/>
      <c r="F87" s="525"/>
      <c r="G87" s="566"/>
      <c r="H87" s="567"/>
      <c r="I87" s="568"/>
      <c r="J87" s="200"/>
      <c r="K87" s="557"/>
      <c r="L87" s="558"/>
      <c r="M87" s="558"/>
      <c r="N87" s="558"/>
      <c r="O87" s="558"/>
      <c r="P87" s="558"/>
      <c r="Q87" s="558"/>
      <c r="R87" s="558"/>
      <c r="S87" s="559"/>
      <c r="T87" s="140"/>
      <c r="U87" s="140"/>
      <c r="V87" s="140"/>
      <c r="W87" s="140"/>
      <c r="X87" s="140"/>
      <c r="Y87" s="140"/>
      <c r="Z87" s="140"/>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row>
    <row r="88" spans="1:65" ht="14.25" customHeight="1" thickTop="1">
      <c r="A88" s="581" t="s">
        <v>85</v>
      </c>
      <c r="B88" s="582"/>
      <c r="C88" s="582"/>
      <c r="D88" s="582"/>
      <c r="E88" s="582"/>
      <c r="F88" s="582"/>
      <c r="G88" s="585">
        <f>SUM(G72:G87)</f>
        <v>0</v>
      </c>
      <c r="H88" s="587">
        <f>SUM(H72:H87)</f>
        <v>2</v>
      </c>
      <c r="I88" s="589">
        <f>SUM(I72:I87)</f>
        <v>22</v>
      </c>
      <c r="J88" s="200"/>
      <c r="K88" s="557"/>
      <c r="L88" s="558"/>
      <c r="M88" s="558"/>
      <c r="N88" s="558"/>
      <c r="O88" s="558"/>
      <c r="P88" s="558"/>
      <c r="Q88" s="558"/>
      <c r="R88" s="558"/>
      <c r="S88" s="559"/>
      <c r="T88" s="140"/>
      <c r="U88" s="140"/>
      <c r="V88" s="140"/>
      <c r="W88" s="140"/>
      <c r="X88" s="140"/>
      <c r="Y88" s="140"/>
      <c r="Z88" s="140"/>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row>
    <row r="89" spans="1:65" ht="14.25" customHeight="1" thickBot="1">
      <c r="A89" s="583"/>
      <c r="B89" s="584"/>
      <c r="C89" s="584"/>
      <c r="D89" s="584"/>
      <c r="E89" s="584"/>
      <c r="F89" s="584"/>
      <c r="G89" s="586"/>
      <c r="H89" s="588"/>
      <c r="I89" s="590"/>
      <c r="J89" s="200"/>
      <c r="K89" s="560"/>
      <c r="L89" s="561"/>
      <c r="M89" s="561"/>
      <c r="N89" s="561"/>
      <c r="O89" s="561"/>
      <c r="P89" s="561"/>
      <c r="Q89" s="561"/>
      <c r="R89" s="561"/>
      <c r="S89" s="562"/>
      <c r="T89" s="140"/>
      <c r="U89" s="140"/>
      <c r="V89" s="140"/>
      <c r="W89" s="140"/>
      <c r="X89" s="140"/>
      <c r="Y89" s="140"/>
      <c r="Z89" s="140"/>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row>
    <row r="90" spans="1:65" ht="12.75" thickTop="1">
      <c r="A90" s="201"/>
      <c r="B90" s="201"/>
      <c r="C90" s="201"/>
      <c r="D90" s="201"/>
      <c r="E90" s="201"/>
      <c r="F90" s="201"/>
      <c r="G90" s="201"/>
      <c r="H90" s="201"/>
      <c r="I90" s="201"/>
      <c r="J90" s="201"/>
      <c r="K90" s="201"/>
      <c r="L90" s="201"/>
      <c r="M90" s="201"/>
      <c r="N90" s="201"/>
      <c r="O90" s="201"/>
      <c r="P90" s="201"/>
      <c r="Q90" s="201"/>
      <c r="R90" s="201"/>
      <c r="S90" s="201"/>
      <c r="T90" s="140"/>
      <c r="U90" s="140"/>
      <c r="V90" s="140"/>
      <c r="W90" s="140"/>
      <c r="X90" s="140"/>
      <c r="Y90" s="140"/>
      <c r="Z90" s="14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row>
    <row r="91" spans="1:65" ht="12" customHeight="1">
      <c r="A91" s="572" t="s">
        <v>19</v>
      </c>
      <c r="B91" s="572"/>
      <c r="C91" s="572"/>
      <c r="D91" s="572"/>
      <c r="E91" s="572"/>
      <c r="F91" s="202"/>
      <c r="G91" s="202"/>
      <c r="H91" s="202"/>
      <c r="I91" s="202"/>
      <c r="J91" s="201"/>
      <c r="K91" s="201"/>
      <c r="L91" s="201"/>
      <c r="M91" s="201"/>
      <c r="N91" s="201"/>
      <c r="O91" s="201"/>
      <c r="P91" s="201"/>
      <c r="Q91" s="201"/>
      <c r="R91" s="201"/>
      <c r="S91" s="201"/>
      <c r="T91" s="140"/>
      <c r="U91" s="140"/>
      <c r="V91" s="140"/>
      <c r="W91" s="140"/>
      <c r="X91" s="140"/>
      <c r="Y91" s="140"/>
      <c r="Z91" s="140"/>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row>
    <row r="92" spans="1:65" ht="12" customHeight="1">
      <c r="A92" s="572"/>
      <c r="B92" s="572"/>
      <c r="C92" s="572"/>
      <c r="D92" s="572"/>
      <c r="E92" s="572"/>
      <c r="F92" s="202"/>
      <c r="G92" s="202"/>
      <c r="H92" s="202"/>
      <c r="I92" s="202"/>
      <c r="J92" s="201"/>
      <c r="K92" s="201"/>
      <c r="L92" s="201"/>
      <c r="M92" s="201"/>
      <c r="N92" s="201"/>
      <c r="O92" s="201"/>
      <c r="P92" s="201"/>
      <c r="Q92" s="201"/>
      <c r="R92" s="201"/>
      <c r="S92" s="201"/>
      <c r="T92" s="140"/>
      <c r="U92" s="140"/>
      <c r="V92" s="140"/>
      <c r="W92" s="140"/>
      <c r="X92" s="140"/>
      <c r="Y92" s="140"/>
      <c r="Z92" s="140"/>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row>
    <row r="93" spans="1:65" ht="18.75" customHeight="1" thickBot="1">
      <c r="A93" s="203"/>
      <c r="B93" s="203"/>
      <c r="C93" s="203"/>
      <c r="D93" s="203"/>
      <c r="E93" s="203"/>
      <c r="F93" s="591" t="str">
        <f>IF(OR(F94="",G94=""),"必須","")</f>
        <v/>
      </c>
      <c r="G93" s="591"/>
      <c r="H93" s="202"/>
      <c r="I93" s="202"/>
      <c r="J93" s="201"/>
      <c r="K93" s="201"/>
      <c r="L93" s="201"/>
      <c r="M93" s="201"/>
      <c r="N93" s="201"/>
      <c r="O93" s="201"/>
      <c r="P93" s="201"/>
      <c r="Q93" s="201"/>
      <c r="R93" s="201"/>
      <c r="S93" s="201"/>
      <c r="T93" s="140"/>
      <c r="U93" s="140"/>
      <c r="V93" s="140"/>
      <c r="W93" s="140"/>
      <c r="X93" s="140"/>
      <c r="Y93" s="140"/>
      <c r="Z93" s="140"/>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row>
    <row r="94" spans="1:65" ht="24.75" customHeight="1" thickBot="1">
      <c r="A94" s="201"/>
      <c r="B94" s="569" t="s">
        <v>84</v>
      </c>
      <c r="C94" s="570"/>
      <c r="D94" s="570"/>
      <c r="E94" s="571"/>
      <c r="F94" s="195">
        <v>16</v>
      </c>
      <c r="G94" s="204">
        <v>5</v>
      </c>
      <c r="H94" s="201"/>
      <c r="I94" s="201"/>
      <c r="J94" s="201"/>
      <c r="K94" s="201"/>
      <c r="L94" s="201"/>
      <c r="M94" s="201"/>
      <c r="N94" s="201"/>
      <c r="O94" s="201"/>
      <c r="P94" s="201"/>
      <c r="Q94" s="201"/>
      <c r="R94" s="201"/>
      <c r="S94" s="201"/>
      <c r="T94" s="140"/>
      <c r="U94" s="140"/>
      <c r="V94" s="140"/>
      <c r="W94" s="140"/>
      <c r="X94" s="140"/>
      <c r="Y94" s="140"/>
      <c r="Z94" s="140"/>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row>
    <row r="95" spans="1:65">
      <c r="A95" s="201"/>
      <c r="B95" s="201"/>
      <c r="C95" s="201"/>
      <c r="D95" s="201"/>
      <c r="E95" s="201"/>
      <c r="F95" s="201"/>
      <c r="G95" s="201"/>
      <c r="H95" s="201"/>
      <c r="I95" s="201"/>
      <c r="J95" s="201"/>
      <c r="K95" s="201"/>
      <c r="L95" s="201"/>
      <c r="M95" s="201"/>
      <c r="N95" s="201"/>
      <c r="O95" s="201"/>
      <c r="P95" s="201"/>
      <c r="Q95" s="201"/>
      <c r="R95" s="201"/>
      <c r="S95" s="201"/>
      <c r="T95" s="140"/>
      <c r="U95" s="140"/>
      <c r="V95" s="140"/>
      <c r="W95" s="140"/>
      <c r="X95" s="140"/>
      <c r="Y95" s="140"/>
      <c r="Z95" s="140"/>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row>
    <row r="96" spans="1:65" ht="12" customHeight="1">
      <c r="A96" s="572" t="s">
        <v>82</v>
      </c>
      <c r="B96" s="572"/>
      <c r="C96" s="572"/>
      <c r="D96" s="572"/>
      <c r="E96" s="572"/>
      <c r="F96" s="572"/>
      <c r="G96" s="572"/>
      <c r="H96" s="572"/>
      <c r="I96" s="572"/>
      <c r="J96" s="572"/>
      <c r="K96" s="572"/>
      <c r="L96" s="572"/>
      <c r="M96" s="201"/>
      <c r="N96" s="201"/>
      <c r="O96" s="201"/>
      <c r="P96" s="201"/>
      <c r="Q96" s="201"/>
      <c r="R96" s="201"/>
      <c r="S96" s="201"/>
      <c r="T96" s="140"/>
      <c r="U96" s="140"/>
      <c r="V96" s="140"/>
      <c r="W96" s="140"/>
      <c r="X96" s="140"/>
      <c r="Y96" s="140"/>
      <c r="Z96" s="140"/>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row>
    <row r="97" spans="1:65" ht="12" customHeight="1">
      <c r="A97" s="572"/>
      <c r="B97" s="572"/>
      <c r="C97" s="572"/>
      <c r="D97" s="572"/>
      <c r="E97" s="572"/>
      <c r="F97" s="572"/>
      <c r="G97" s="572"/>
      <c r="H97" s="572"/>
      <c r="I97" s="572"/>
      <c r="J97" s="572"/>
      <c r="K97" s="572"/>
      <c r="L97" s="572"/>
      <c r="M97" s="201"/>
      <c r="N97" s="201"/>
      <c r="O97" s="201"/>
      <c r="P97" s="201"/>
      <c r="Q97" s="201"/>
      <c r="R97" s="201"/>
      <c r="S97" s="201"/>
      <c r="T97" s="140"/>
      <c r="U97" s="140"/>
      <c r="V97" s="140"/>
      <c r="W97" s="140"/>
      <c r="X97" s="140"/>
      <c r="Y97" s="140"/>
      <c r="Z97" s="140"/>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row>
    <row r="98" spans="1:65">
      <c r="A98" s="201"/>
      <c r="B98" s="201"/>
      <c r="C98" s="201"/>
      <c r="D98" s="201"/>
      <c r="E98" s="201"/>
      <c r="F98" s="201"/>
      <c r="G98" s="201"/>
      <c r="H98" s="201"/>
      <c r="I98" s="201"/>
      <c r="J98" s="201"/>
      <c r="K98" s="201"/>
      <c r="L98" s="201"/>
      <c r="M98" s="201"/>
      <c r="N98" s="201"/>
      <c r="O98" s="201"/>
      <c r="P98" s="201"/>
      <c r="Q98" s="201"/>
      <c r="R98" s="201"/>
      <c r="S98" s="201"/>
      <c r="T98" s="140"/>
      <c r="U98" s="140"/>
      <c r="V98" s="140"/>
      <c r="W98" s="140"/>
      <c r="X98" s="140"/>
      <c r="Y98" s="140"/>
      <c r="Z98" s="140"/>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row>
    <row r="99" spans="1:65" ht="13.5">
      <c r="A99" s="201"/>
      <c r="B99" s="573" t="s">
        <v>97</v>
      </c>
      <c r="C99" s="574"/>
      <c r="D99" s="575"/>
      <c r="E99" s="573" t="s">
        <v>98</v>
      </c>
      <c r="F99" s="574"/>
      <c r="G99" s="574"/>
      <c r="H99" s="574"/>
      <c r="I99" s="574"/>
      <c r="J99" s="574"/>
      <c r="K99" s="575"/>
      <c r="L99" s="201"/>
      <c r="M99" s="201"/>
      <c r="N99" s="201"/>
      <c r="O99" s="201"/>
      <c r="P99" s="201"/>
      <c r="Q99" s="201"/>
      <c r="R99" s="201"/>
      <c r="S99" s="201"/>
      <c r="T99" s="140"/>
      <c r="U99" s="140"/>
      <c r="V99" s="140"/>
      <c r="W99" s="140"/>
      <c r="X99" s="140"/>
      <c r="Y99" s="140"/>
      <c r="Z99" s="140"/>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row>
    <row r="100" spans="1:65" ht="21.75" customHeight="1" thickBot="1">
      <c r="A100" s="201"/>
      <c r="B100" s="576" t="s">
        <v>128</v>
      </c>
      <c r="C100" s="577"/>
      <c r="D100" s="578"/>
      <c r="E100" s="576" t="s">
        <v>129</v>
      </c>
      <c r="F100" s="577"/>
      <c r="G100" s="577"/>
      <c r="H100" s="577"/>
      <c r="I100" s="579"/>
      <c r="J100" s="579"/>
      <c r="K100" s="580"/>
      <c r="L100" s="201"/>
      <c r="M100" s="201"/>
      <c r="N100" s="201"/>
      <c r="O100" s="201"/>
      <c r="P100" s="201"/>
      <c r="Q100" s="201"/>
      <c r="R100" s="201"/>
      <c r="S100" s="201"/>
      <c r="T100" s="140"/>
      <c r="U100" s="140"/>
      <c r="V100" s="140"/>
      <c r="W100" s="140"/>
      <c r="X100" s="140"/>
      <c r="Y100" s="140"/>
      <c r="Z100" s="14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row>
    <row r="101" spans="1:65" ht="15.75" customHeight="1">
      <c r="A101" s="201"/>
      <c r="B101" s="598" t="s">
        <v>99</v>
      </c>
      <c r="C101" s="598"/>
      <c r="D101" s="573" t="s">
        <v>100</v>
      </c>
      <c r="E101" s="599"/>
      <c r="F101" s="600"/>
      <c r="G101" s="601" t="s">
        <v>14</v>
      </c>
      <c r="H101" s="602"/>
      <c r="I101" s="603" t="s">
        <v>102</v>
      </c>
      <c r="J101" s="604"/>
      <c r="K101" s="605"/>
      <c r="L101" s="205"/>
      <c r="M101" s="205"/>
      <c r="N101" s="205"/>
      <c r="O101" s="205"/>
      <c r="P101" s="201"/>
      <c r="Q101" s="201"/>
      <c r="R101" s="201"/>
      <c r="S101" s="201"/>
      <c r="T101" s="140"/>
      <c r="U101" s="140"/>
      <c r="V101" s="140"/>
      <c r="W101" s="140"/>
      <c r="X101" s="140"/>
      <c r="Y101" s="140"/>
      <c r="Z101" s="140"/>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row>
    <row r="102" spans="1:65" ht="21.75" customHeight="1" thickBot="1">
      <c r="A102" s="201"/>
      <c r="B102" s="606">
        <v>39167</v>
      </c>
      <c r="C102" s="607"/>
      <c r="D102" s="608">
        <v>46143</v>
      </c>
      <c r="E102" s="609"/>
      <c r="F102" s="610"/>
      <c r="G102" s="206">
        <v>19</v>
      </c>
      <c r="H102" s="207">
        <v>1</v>
      </c>
      <c r="I102" s="611">
        <v>15</v>
      </c>
      <c r="J102" s="612"/>
      <c r="K102" s="613"/>
      <c r="L102" s="205"/>
      <c r="M102" s="205"/>
      <c r="N102" s="205"/>
      <c r="O102" s="205"/>
      <c r="P102" s="201"/>
      <c r="Q102" s="201"/>
      <c r="R102" s="201"/>
      <c r="S102" s="201"/>
      <c r="T102" s="140"/>
      <c r="U102" s="140"/>
      <c r="V102" s="140"/>
      <c r="W102" s="140"/>
      <c r="X102" s="140"/>
      <c r="Y102" s="140"/>
      <c r="Z102" s="140"/>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row>
    <row r="103" spans="1:65" ht="12.75" thickBot="1">
      <c r="A103" s="201"/>
      <c r="B103" s="201"/>
      <c r="C103" s="201"/>
      <c r="D103" s="201"/>
      <c r="E103" s="201"/>
      <c r="F103" s="201"/>
      <c r="G103" s="201"/>
      <c r="H103" s="201"/>
      <c r="I103" s="201"/>
      <c r="J103" s="201"/>
      <c r="K103" s="201"/>
      <c r="L103" s="201"/>
      <c r="M103" s="201"/>
      <c r="N103" s="201"/>
      <c r="O103" s="201"/>
      <c r="P103" s="201"/>
      <c r="Q103" s="201"/>
      <c r="R103" s="201"/>
      <c r="S103" s="201"/>
      <c r="T103" s="140"/>
      <c r="U103" s="140"/>
      <c r="V103" s="140"/>
      <c r="W103" s="140"/>
      <c r="X103" s="140"/>
      <c r="Y103" s="140"/>
      <c r="Z103" s="140"/>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row>
    <row r="104" spans="1:65" ht="12" customHeight="1" thickTop="1">
      <c r="A104" s="572" t="s">
        <v>83</v>
      </c>
      <c r="B104" s="572"/>
      <c r="C104" s="572"/>
      <c r="D104" s="572"/>
      <c r="E104" s="572"/>
      <c r="F104" s="592" t="s">
        <v>96</v>
      </c>
      <c r="G104" s="593"/>
      <c r="H104" s="593"/>
      <c r="I104" s="593"/>
      <c r="J104" s="593" t="s">
        <v>234</v>
      </c>
      <c r="K104" s="596"/>
      <c r="L104" s="202"/>
      <c r="M104" s="201"/>
      <c r="N104" s="201"/>
      <c r="O104" s="201"/>
      <c r="P104" s="201"/>
      <c r="Q104" s="201"/>
      <c r="R104" s="201"/>
      <c r="S104" s="201"/>
      <c r="T104" s="140"/>
      <c r="U104" s="140"/>
      <c r="V104" s="140"/>
      <c r="W104" s="140"/>
      <c r="X104" s="140"/>
      <c r="Y104" s="140"/>
      <c r="Z104" s="140"/>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row>
    <row r="105" spans="1:65" ht="12" customHeight="1" thickBot="1">
      <c r="A105" s="572"/>
      <c r="B105" s="572"/>
      <c r="C105" s="572"/>
      <c r="D105" s="572"/>
      <c r="E105" s="572"/>
      <c r="F105" s="594"/>
      <c r="G105" s="595"/>
      <c r="H105" s="595"/>
      <c r="I105" s="595"/>
      <c r="J105" s="595"/>
      <c r="K105" s="597"/>
      <c r="L105" s="202"/>
      <c r="M105" s="201"/>
      <c r="N105" s="201"/>
      <c r="O105" s="201"/>
      <c r="P105" s="201"/>
      <c r="Q105" s="201"/>
      <c r="R105" s="201"/>
      <c r="S105" s="201"/>
      <c r="T105" s="140"/>
      <c r="U105" s="140"/>
      <c r="V105" s="140"/>
      <c r="W105" s="140"/>
      <c r="X105" s="140"/>
      <c r="Y105" s="140"/>
      <c r="Z105" s="140"/>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row>
    <row r="106" spans="1:65" ht="12.75" thickTop="1">
      <c r="A106" s="201"/>
      <c r="B106" s="201"/>
      <c r="C106" s="201"/>
      <c r="D106" s="201"/>
      <c r="E106" s="201"/>
      <c r="F106" s="201"/>
      <c r="G106" s="201"/>
      <c r="H106" s="201"/>
      <c r="I106" s="201"/>
      <c r="J106" s="201"/>
      <c r="K106" s="201"/>
      <c r="L106" s="201"/>
      <c r="M106" s="201"/>
      <c r="N106" s="201"/>
      <c r="O106" s="201"/>
      <c r="P106" s="201"/>
      <c r="Q106" s="201"/>
      <c r="R106" s="201"/>
      <c r="S106" s="201"/>
      <c r="T106" s="140"/>
      <c r="U106" s="140"/>
      <c r="V106" s="140"/>
      <c r="W106" s="140"/>
      <c r="X106" s="140"/>
      <c r="Y106" s="140"/>
      <c r="Z106" s="140"/>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row>
  </sheetData>
  <sheetProtection algorithmName="SHA-512" hashValue="fodIUgYF1MsNlbzjT54YCsI9Wlvz1hUvRI2DmtAP1KoPHrSf7ie0pkYZBRj8/OusTTEWzEQozscdMJa42H+B2w==" saltValue="ZB7U6tsoCz3OrZ2z0F9z8Q==" spinCount="100000" sheet="1" objects="1" scenarios="1"/>
  <mergeCells count="210">
    <mergeCell ref="A104:E105"/>
    <mergeCell ref="F104:I105"/>
    <mergeCell ref="J104:K105"/>
    <mergeCell ref="B101:C101"/>
    <mergeCell ref="D101:F101"/>
    <mergeCell ref="G101:H101"/>
    <mergeCell ref="I101:K101"/>
    <mergeCell ref="B102:C102"/>
    <mergeCell ref="D102:F102"/>
    <mergeCell ref="I102:K102"/>
    <mergeCell ref="B94:E94"/>
    <mergeCell ref="A96:L97"/>
    <mergeCell ref="B99:D99"/>
    <mergeCell ref="E99:K99"/>
    <mergeCell ref="B100:D100"/>
    <mergeCell ref="E100:K100"/>
    <mergeCell ref="A88:F89"/>
    <mergeCell ref="G88:G89"/>
    <mergeCell ref="H88:H89"/>
    <mergeCell ref="I88:I89"/>
    <mergeCell ref="A91:E92"/>
    <mergeCell ref="F93:G93"/>
    <mergeCell ref="A86:D87"/>
    <mergeCell ref="E86:F86"/>
    <mergeCell ref="G86:G87"/>
    <mergeCell ref="H86:H87"/>
    <mergeCell ref="I86:I87"/>
    <mergeCell ref="E87:F87"/>
    <mergeCell ref="A84:D85"/>
    <mergeCell ref="E84:F84"/>
    <mergeCell ref="G84:G85"/>
    <mergeCell ref="H84:H85"/>
    <mergeCell ref="I84:I85"/>
    <mergeCell ref="E85:F85"/>
    <mergeCell ref="E76:F76"/>
    <mergeCell ref="G76:G77"/>
    <mergeCell ref="H76:H77"/>
    <mergeCell ref="I76:I77"/>
    <mergeCell ref="E77:F77"/>
    <mergeCell ref="A82:D83"/>
    <mergeCell ref="E82:F82"/>
    <mergeCell ref="G82:G83"/>
    <mergeCell ref="H82:H83"/>
    <mergeCell ref="I82:I83"/>
    <mergeCell ref="E83:F83"/>
    <mergeCell ref="A80:D81"/>
    <mergeCell ref="E80:F80"/>
    <mergeCell ref="G80:G81"/>
    <mergeCell ref="H80:H81"/>
    <mergeCell ref="I80:I81"/>
    <mergeCell ref="E81:F81"/>
    <mergeCell ref="E73:F73"/>
    <mergeCell ref="A74:D75"/>
    <mergeCell ref="E74:F74"/>
    <mergeCell ref="G74:G75"/>
    <mergeCell ref="H74:H75"/>
    <mergeCell ref="I74:I75"/>
    <mergeCell ref="E75:F75"/>
    <mergeCell ref="K68:S69"/>
    <mergeCell ref="A70:D71"/>
    <mergeCell ref="E70:F71"/>
    <mergeCell ref="G70:I71"/>
    <mergeCell ref="K70:S89"/>
    <mergeCell ref="A72:D73"/>
    <mergeCell ref="E72:F72"/>
    <mergeCell ref="G72:G73"/>
    <mergeCell ref="H72:H73"/>
    <mergeCell ref="I72:I73"/>
    <mergeCell ref="A78:D79"/>
    <mergeCell ref="E78:F78"/>
    <mergeCell ref="G78:G79"/>
    <mergeCell ref="H78:H79"/>
    <mergeCell ref="I78:I79"/>
    <mergeCell ref="E79:F79"/>
    <mergeCell ref="A76:D77"/>
    <mergeCell ref="B62:B63"/>
    <mergeCell ref="C62:H63"/>
    <mergeCell ref="B65:E65"/>
    <mergeCell ref="A67:F67"/>
    <mergeCell ref="A68:H69"/>
    <mergeCell ref="I68:I69"/>
    <mergeCell ref="A59:A63"/>
    <mergeCell ref="F59:N59"/>
    <mergeCell ref="Q59:S59"/>
    <mergeCell ref="B60:B61"/>
    <mergeCell ref="E60:E61"/>
    <mergeCell ref="F60:N61"/>
    <mergeCell ref="O60:O61"/>
    <mergeCell ref="Q60:Q61"/>
    <mergeCell ref="R60:R61"/>
    <mergeCell ref="S60:S61"/>
    <mergeCell ref="O54:O55"/>
    <mergeCell ref="Q54:Q55"/>
    <mergeCell ref="R54:R55"/>
    <mergeCell ref="S54:S55"/>
    <mergeCell ref="B56:B57"/>
    <mergeCell ref="C56:H57"/>
    <mergeCell ref="R48:R49"/>
    <mergeCell ref="S48:S49"/>
    <mergeCell ref="B50:B51"/>
    <mergeCell ref="C50:H51"/>
    <mergeCell ref="A53:A57"/>
    <mergeCell ref="F53:N53"/>
    <mergeCell ref="Q53:S53"/>
    <mergeCell ref="B54:B55"/>
    <mergeCell ref="E54:E55"/>
    <mergeCell ref="F54:N55"/>
    <mergeCell ref="B44:B45"/>
    <mergeCell ref="C44:H45"/>
    <mergeCell ref="A47:A51"/>
    <mergeCell ref="F47:N47"/>
    <mergeCell ref="Q47:S47"/>
    <mergeCell ref="B48:B49"/>
    <mergeCell ref="E48:E49"/>
    <mergeCell ref="F48:N49"/>
    <mergeCell ref="O48:O49"/>
    <mergeCell ref="Q48:Q49"/>
    <mergeCell ref="A41:A45"/>
    <mergeCell ref="F41:N41"/>
    <mergeCell ref="Q41:S41"/>
    <mergeCell ref="B42:B43"/>
    <mergeCell ref="E42:E43"/>
    <mergeCell ref="F42:N43"/>
    <mergeCell ref="O42:O43"/>
    <mergeCell ref="Q42:Q43"/>
    <mergeCell ref="R42:R43"/>
    <mergeCell ref="S42:S43"/>
    <mergeCell ref="O36:O37"/>
    <mergeCell ref="Q36:Q37"/>
    <mergeCell ref="R36:R37"/>
    <mergeCell ref="S36:S37"/>
    <mergeCell ref="B38:B39"/>
    <mergeCell ref="C38:H39"/>
    <mergeCell ref="R30:R31"/>
    <mergeCell ref="S30:S31"/>
    <mergeCell ref="B32:B33"/>
    <mergeCell ref="C32:H33"/>
    <mergeCell ref="A35:A39"/>
    <mergeCell ref="F35:N35"/>
    <mergeCell ref="Q35:S35"/>
    <mergeCell ref="B36:B37"/>
    <mergeCell ref="E36:E37"/>
    <mergeCell ref="F36:N37"/>
    <mergeCell ref="B26:B27"/>
    <mergeCell ref="C26:H27"/>
    <mergeCell ref="A29:A33"/>
    <mergeCell ref="F29:N29"/>
    <mergeCell ref="Q29:S29"/>
    <mergeCell ref="B30:B31"/>
    <mergeCell ref="E30:E31"/>
    <mergeCell ref="F30:N31"/>
    <mergeCell ref="O30:O31"/>
    <mergeCell ref="Q30:Q31"/>
    <mergeCell ref="A23:A27"/>
    <mergeCell ref="F23:N23"/>
    <mergeCell ref="Q23:S23"/>
    <mergeCell ref="B24:B25"/>
    <mergeCell ref="E24:E25"/>
    <mergeCell ref="F24:N25"/>
    <mergeCell ref="O24:O25"/>
    <mergeCell ref="Q24:Q25"/>
    <mergeCell ref="A17:A21"/>
    <mergeCell ref="F17:N17"/>
    <mergeCell ref="Q17:S17"/>
    <mergeCell ref="B18:B19"/>
    <mergeCell ref="E18:E19"/>
    <mergeCell ref="R24:R25"/>
    <mergeCell ref="S24:S25"/>
    <mergeCell ref="F18:N19"/>
    <mergeCell ref="O18:O19"/>
    <mergeCell ref="Q18:Q19"/>
    <mergeCell ref="R18:R19"/>
    <mergeCell ref="S18:S19"/>
    <mergeCell ref="B20:B21"/>
    <mergeCell ref="C20:H21"/>
    <mergeCell ref="A11:A15"/>
    <mergeCell ref="F11:N11"/>
    <mergeCell ref="Q11:S11"/>
    <mergeCell ref="B12:B13"/>
    <mergeCell ref="E12:E13"/>
    <mergeCell ref="F12:N13"/>
    <mergeCell ref="O12:O13"/>
    <mergeCell ref="Q12:Q13"/>
    <mergeCell ref="R12:R13"/>
    <mergeCell ref="S12:S13"/>
    <mergeCell ref="B14:B15"/>
    <mergeCell ref="C14:H15"/>
    <mergeCell ref="A4:S4"/>
    <mergeCell ref="A5:A9"/>
    <mergeCell ref="F5:N5"/>
    <mergeCell ref="Q5:S5"/>
    <mergeCell ref="B6:B7"/>
    <mergeCell ref="E6:E7"/>
    <mergeCell ref="F6:N7"/>
    <mergeCell ref="O6:O7"/>
    <mergeCell ref="Q6:Q7"/>
    <mergeCell ref="R6:R7"/>
    <mergeCell ref="S6:S7"/>
    <mergeCell ref="B8:B9"/>
    <mergeCell ref="C8:H9"/>
    <mergeCell ref="A1:C3"/>
    <mergeCell ref="D1:H1"/>
    <mergeCell ref="I1:L1"/>
    <mergeCell ref="M1:O1"/>
    <mergeCell ref="Q1:S1"/>
    <mergeCell ref="D2:H2"/>
    <mergeCell ref="I2:L2"/>
    <mergeCell ref="M2:O2"/>
    <mergeCell ref="Q2:S2"/>
    <mergeCell ref="E3:O3"/>
  </mergeCells>
  <phoneticPr fontId="2"/>
  <conditionalFormatting sqref="A67:D67">
    <cfRule type="expression" dxfId="28" priority="30">
      <formula>AND(I68="有",OR(A72="",E72="",E73=""))</formula>
    </cfRule>
  </conditionalFormatting>
  <conditionalFormatting sqref="C8:D10">
    <cfRule type="expression" dxfId="27" priority="28">
      <formula>TEXT(B8,0)="在職中"</formula>
    </cfRule>
  </conditionalFormatting>
  <conditionalFormatting sqref="C14:D16">
    <cfRule type="expression" dxfId="26" priority="19">
      <formula>TEXT(B14,0)="在職中"</formula>
    </cfRule>
  </conditionalFormatting>
  <conditionalFormatting sqref="C20:D22">
    <cfRule type="expression" dxfId="25" priority="17">
      <formula>TEXT(B20,0)="在職中"</formula>
    </cfRule>
  </conditionalFormatting>
  <conditionalFormatting sqref="C26:D28">
    <cfRule type="expression" dxfId="24" priority="15">
      <formula>TEXT(B26,0)="在職中"</formula>
    </cfRule>
  </conditionalFormatting>
  <conditionalFormatting sqref="C32:D34">
    <cfRule type="expression" dxfId="23" priority="13">
      <formula>TEXT(B32,0)="在職中"</formula>
    </cfRule>
  </conditionalFormatting>
  <conditionalFormatting sqref="C38:D40">
    <cfRule type="expression" dxfId="22" priority="11">
      <formula>TEXT(B38,0)="在職中"</formula>
    </cfRule>
  </conditionalFormatting>
  <conditionalFormatting sqref="C44:D46">
    <cfRule type="expression" dxfId="21" priority="9">
      <formula>TEXT(B44,0)="在職中"</formula>
    </cfRule>
  </conditionalFormatting>
  <conditionalFormatting sqref="C50:D52">
    <cfRule type="expression" dxfId="20" priority="7">
      <formula>TEXT(B50,0)="在職中"</formula>
    </cfRule>
  </conditionalFormatting>
  <conditionalFormatting sqref="C56:D58">
    <cfRule type="expression" dxfId="19" priority="5">
      <formula>TEXT(B56,0)="在職中"</formula>
    </cfRule>
  </conditionalFormatting>
  <conditionalFormatting sqref="C62:D64">
    <cfRule type="expression" dxfId="18" priority="3">
      <formula>TEXT(B62,0)="在職中"</formula>
    </cfRule>
  </conditionalFormatting>
  <conditionalFormatting sqref="E3">
    <cfRule type="expression" dxfId="17" priority="31">
      <formula>OR(I2="",M2="")</formula>
    </cfRule>
  </conditionalFormatting>
  <conditionalFormatting sqref="E67:F67">
    <cfRule type="expression" dxfId="16" priority="25">
      <formula>AND(L68="有",OR(E72="",H72="",H73=""))</formula>
    </cfRule>
  </conditionalFormatting>
  <conditionalFormatting sqref="E8:H10 F65:H65">
    <cfRule type="expression" dxfId="15" priority="29">
      <formula>TEXT(C8,0)="在職中"</formula>
    </cfRule>
  </conditionalFormatting>
  <conditionalFormatting sqref="E14:H16">
    <cfRule type="expression" dxfId="14" priority="20">
      <formula>TEXT(C14,0)="在職中"</formula>
    </cfRule>
  </conditionalFormatting>
  <conditionalFormatting sqref="E20:H22">
    <cfRule type="expression" dxfId="13" priority="18">
      <formula>TEXT(C20,0)="在職中"</formula>
    </cfRule>
  </conditionalFormatting>
  <conditionalFormatting sqref="E26:H28">
    <cfRule type="expression" dxfId="12" priority="16">
      <formula>TEXT(C26,0)="在職中"</formula>
    </cfRule>
  </conditionalFormatting>
  <conditionalFormatting sqref="E32:H34">
    <cfRule type="expression" dxfId="11" priority="14">
      <formula>TEXT(C32,0)="在職中"</formula>
    </cfRule>
  </conditionalFormatting>
  <conditionalFormatting sqref="E38:H40">
    <cfRule type="expression" dxfId="10" priority="12">
      <formula>TEXT(C38,0)="在職中"</formula>
    </cfRule>
  </conditionalFormatting>
  <conditionalFormatting sqref="E44:H46">
    <cfRule type="expression" dxfId="9" priority="10">
      <formula>TEXT(C44,0)="在職中"</formula>
    </cfRule>
  </conditionalFormatting>
  <conditionalFormatting sqref="E50:H52">
    <cfRule type="expression" dxfId="8" priority="8">
      <formula>TEXT(C50,0)="在職中"</formula>
    </cfRule>
  </conditionalFormatting>
  <conditionalFormatting sqref="E56:H58">
    <cfRule type="expression" dxfId="7" priority="6">
      <formula>TEXT(C56,0)="在職中"</formula>
    </cfRule>
  </conditionalFormatting>
  <conditionalFormatting sqref="E62:H64">
    <cfRule type="expression" dxfId="6" priority="4">
      <formula>TEXT(C62,0)="在職中"</formula>
    </cfRule>
  </conditionalFormatting>
  <conditionalFormatting sqref="F93:G93">
    <cfRule type="notContainsBlanks" dxfId="5" priority="1">
      <formula>LEN(TRIM(F93))&gt;0</formula>
    </cfRule>
  </conditionalFormatting>
  <conditionalFormatting sqref="F94:G94">
    <cfRule type="expression" dxfId="4" priority="2">
      <formula>TEXT(D94,0)="在職中"</formula>
    </cfRule>
  </conditionalFormatting>
  <conditionalFormatting sqref="G88:G89">
    <cfRule type="expression" dxfId="3" priority="24">
      <formula>$G$88&gt;3</formula>
    </cfRule>
  </conditionalFormatting>
  <conditionalFormatting sqref="I67">
    <cfRule type="expression" dxfId="2" priority="26">
      <formula>$I$68=""</formula>
    </cfRule>
  </conditionalFormatting>
  <conditionalFormatting sqref="L10 L16 L22 L64:L65">
    <cfRule type="expression" dxfId="1" priority="27">
      <formula>L10&gt;10</formula>
    </cfRule>
  </conditionalFormatting>
  <conditionalFormatting sqref="L28 L34 L40 L46 L52 L58">
    <cfRule type="expression" dxfId="0" priority="21">
      <formula>L28&gt;10</formula>
    </cfRule>
  </conditionalFormatting>
  <dataValidations count="2">
    <dataValidation allowBlank="1" showInputMessage="1" sqref="P6 P12:P13 P18:P19 P24:P25 P30:P31 P36:P37 P42:P43 P48:P49 P54:P55 P60:P61" xr:uid="{00000000-0002-0000-0300-000000000000}"/>
    <dataValidation type="date" allowBlank="1" showInputMessage="1" showErrorMessage="1" errorTitle="年齢要件を満たしていません。" error="&lt;年齢要件&gt;_x000a_昭和53年(1978年)4月2日から平成3年(1991年)4月1日までに生まれた方" sqref="M2:O2" xr:uid="{00000000-0002-0000-0300-000001000000}">
      <formula1>28582</formula1>
      <formula2>33329</formula2>
    </dataValidation>
  </dataValidations>
  <pageMargins left="0.70866141732283472" right="0.70866141732283472" top="0.74803149606299213" bottom="0.74803149606299213" header="0.31496062992125984" footer="0.31496062992125984"/>
  <pageSetup paperSize="8" scale="70" orientation="landscape" cellComments="asDisplayed" r:id="rId1"/>
  <rowBreaks count="1" manualBreakCount="1">
    <brk id="66" max="64" man="1"/>
  </rowBreaks>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300-000002000000}">
          <x14:formula1>
            <xm:f>計算・リスト用!$G$2:$G$8</xm:f>
          </x14:formula1>
          <xm:sqref>D2:H2</xm:sqref>
        </x14:dataValidation>
        <x14:dataValidation type="list" allowBlank="1" showInputMessage="1" showErrorMessage="1" xr:uid="{00000000-0002-0000-0300-000003000000}">
          <x14:formula1>
            <xm:f>計算・リスト用!$F$2:$F$3</xm:f>
          </x14:formula1>
          <xm:sqref>O6:O7 O12:O13 O18:O19 O24:O25 O30:O31 O36:O37 O42:O43 O48:O49 O54:O55 O60:O61</xm:sqref>
        </x14:dataValidation>
        <x14:dataValidation type="list" allowBlank="1" showInputMessage="1" showErrorMessage="1" xr:uid="{00000000-0002-0000-0300-000004000000}">
          <x14:formula1>
            <xm:f>計算・リスト用!$E$2:$E$3</xm:f>
          </x14:formula1>
          <xm:sqref>I68:I69</xm:sqref>
        </x14:dataValidation>
        <x14:dataValidation type="list" allowBlank="1" showInputMessage="1" showErrorMessage="1" xr:uid="{00000000-0002-0000-0300-000005000000}">
          <x14:formula1>
            <xm:f>計算・リスト用!$B$2:$B$3</xm:f>
          </x14:formula1>
          <xm:sqref>B8:B9</xm:sqref>
        </x14:dataValidation>
        <x14:dataValidation type="list" allowBlank="1" showInputMessage="1" showErrorMessage="1" xr:uid="{00000000-0002-0000-0300-000006000000}">
          <x14:formula1>
            <xm:f>'C:\Users\00053349\Desktop\[職務経歴書（福岡市）.xlsx]Sheet1'!#REF!</xm:f>
          </x14:formula1>
          <xm:sqref>B14:B16 B26:B28 B32:B34 B38:B40 B44:B46 B50:B52 B56:B58 B20:B22 B10 B62:B64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1:I44"/>
  <sheetViews>
    <sheetView zoomScale="70" zoomScaleNormal="70" workbookViewId="0">
      <selection activeCell="G21" sqref="G21"/>
    </sheetView>
  </sheetViews>
  <sheetFormatPr defaultRowHeight="13.5"/>
  <cols>
    <col min="1" max="1" width="3.125" style="1" customWidth="1"/>
    <col min="2" max="10" width="18.375" style="1" customWidth="1"/>
    <col min="11" max="11" width="14.375" style="1" customWidth="1"/>
    <col min="12" max="18" width="19.625" style="1" customWidth="1"/>
    <col min="19" max="16384" width="9" style="1"/>
  </cols>
  <sheetData>
    <row r="1" spans="2:9">
      <c r="C1" s="1" t="s">
        <v>35</v>
      </c>
      <c r="D1" s="1" t="s">
        <v>36</v>
      </c>
      <c r="G1" s="1" t="s">
        <v>104</v>
      </c>
    </row>
    <row r="2" spans="2:9">
      <c r="B2" s="26" t="s">
        <v>16</v>
      </c>
      <c r="C2" s="27">
        <v>46143</v>
      </c>
      <c r="D2" s="28">
        <v>46478</v>
      </c>
      <c r="E2" s="26" t="s">
        <v>22</v>
      </c>
      <c r="F2" s="38" t="s">
        <v>62</v>
      </c>
      <c r="G2" s="26" t="s">
        <v>105</v>
      </c>
    </row>
    <row r="3" spans="2:9">
      <c r="B3" s="26" t="s">
        <v>20</v>
      </c>
      <c r="E3" s="26" t="s">
        <v>23</v>
      </c>
      <c r="F3" s="38" t="s">
        <v>63</v>
      </c>
      <c r="G3" s="26" t="s">
        <v>201</v>
      </c>
    </row>
    <row r="4" spans="2:9">
      <c r="B4" s="46"/>
      <c r="E4" s="46"/>
      <c r="F4" s="46"/>
      <c r="G4" s="26" t="s">
        <v>133</v>
      </c>
    </row>
    <row r="5" spans="2:9">
      <c r="B5" s="46"/>
      <c r="E5" s="46"/>
      <c r="F5" s="46"/>
      <c r="G5" s="26" t="s">
        <v>202</v>
      </c>
    </row>
    <row r="6" spans="2:9">
      <c r="G6" s="26" t="s">
        <v>203</v>
      </c>
    </row>
    <row r="7" spans="2:9">
      <c r="G7" s="26" t="s">
        <v>196</v>
      </c>
    </row>
    <row r="8" spans="2:9">
      <c r="G8" s="26" t="s">
        <v>135</v>
      </c>
    </row>
    <row r="9" spans="2:9">
      <c r="B9" s="1" t="s">
        <v>37</v>
      </c>
    </row>
    <row r="10" spans="2:9">
      <c r="B10" s="29"/>
      <c r="C10" s="29" t="s">
        <v>32</v>
      </c>
      <c r="D10" s="29" t="s">
        <v>34</v>
      </c>
      <c r="E10" s="29" t="s">
        <v>33</v>
      </c>
      <c r="F10" s="29" t="s">
        <v>58</v>
      </c>
      <c r="G10" s="29" t="s">
        <v>59</v>
      </c>
      <c r="H10" s="29" t="s">
        <v>60</v>
      </c>
      <c r="I10" s="29" t="s">
        <v>61</v>
      </c>
    </row>
    <row r="11" spans="2:9">
      <c r="B11" s="29" t="s">
        <v>24</v>
      </c>
      <c r="C11" s="26" t="str">
        <f>職務経歴書!Q6</f>
        <v/>
      </c>
      <c r="D11" s="26" t="str">
        <f>職務経歴書!R6</f>
        <v/>
      </c>
      <c r="E11" s="26" t="str">
        <f>職務経歴書!S6</f>
        <v/>
      </c>
      <c r="F11" s="26">
        <f>職務経歴書!O6</f>
        <v>0</v>
      </c>
      <c r="G11" s="26">
        <f>IF($F11="該当",C11,0)</f>
        <v>0</v>
      </c>
      <c r="H11" s="26">
        <f>IF($F11="該当",D11,0)</f>
        <v>0</v>
      </c>
      <c r="I11" s="26">
        <f t="shared" ref="I11:I20" si="0">IF($F11="該当",E11,0)</f>
        <v>0</v>
      </c>
    </row>
    <row r="12" spans="2:9">
      <c r="B12" s="29" t="s">
        <v>25</v>
      </c>
      <c r="C12" s="26" t="str">
        <f>職務経歴書!Q12</f>
        <v/>
      </c>
      <c r="D12" s="26" t="str">
        <f>職務経歴書!R12</f>
        <v/>
      </c>
      <c r="E12" s="26" t="str">
        <f>職務経歴書!S12</f>
        <v/>
      </c>
      <c r="F12" s="26">
        <f>職務経歴書!O12</f>
        <v>0</v>
      </c>
      <c r="G12" s="26">
        <f t="shared" ref="G12:G20" si="1">IF($F12="該当",C12,0)</f>
        <v>0</v>
      </c>
      <c r="H12" s="26">
        <f t="shared" ref="H12:H20" si="2">IF($F12="該当",D12,0)</f>
        <v>0</v>
      </c>
      <c r="I12" s="26">
        <f t="shared" si="0"/>
        <v>0</v>
      </c>
    </row>
    <row r="13" spans="2:9">
      <c r="B13" s="29" t="s">
        <v>26</v>
      </c>
      <c r="C13" s="26" t="str">
        <f>職務経歴書!Q18</f>
        <v/>
      </c>
      <c r="D13" s="26" t="str">
        <f>職務経歴書!R18</f>
        <v/>
      </c>
      <c r="E13" s="26" t="str">
        <f>職務経歴書!S18</f>
        <v/>
      </c>
      <c r="F13" s="26">
        <f>職務経歴書!O18</f>
        <v>0</v>
      </c>
      <c r="G13" s="26">
        <f t="shared" si="1"/>
        <v>0</v>
      </c>
      <c r="H13" s="26">
        <f t="shared" si="2"/>
        <v>0</v>
      </c>
      <c r="I13" s="26">
        <f t="shared" si="0"/>
        <v>0</v>
      </c>
    </row>
    <row r="14" spans="2:9">
      <c r="B14" s="29" t="s">
        <v>27</v>
      </c>
      <c r="C14" s="26" t="str">
        <f>職務経歴書!Q24</f>
        <v/>
      </c>
      <c r="D14" s="26" t="str">
        <f>職務経歴書!R24</f>
        <v/>
      </c>
      <c r="E14" s="26" t="str">
        <f>職務経歴書!S24</f>
        <v/>
      </c>
      <c r="F14" s="26">
        <f>職務経歴書!O24</f>
        <v>0</v>
      </c>
      <c r="G14" s="26">
        <f>IF($F14="該当",C14,0)</f>
        <v>0</v>
      </c>
      <c r="H14" s="26">
        <f t="shared" si="2"/>
        <v>0</v>
      </c>
      <c r="I14" s="26">
        <f t="shared" si="0"/>
        <v>0</v>
      </c>
    </row>
    <row r="15" spans="2:9">
      <c r="B15" s="29" t="s">
        <v>28</v>
      </c>
      <c r="C15" s="26" t="str">
        <f>職務経歴書!Q30</f>
        <v/>
      </c>
      <c r="D15" s="26" t="str">
        <f>職務経歴書!R30</f>
        <v/>
      </c>
      <c r="E15" s="26" t="str">
        <f>職務経歴書!S30</f>
        <v/>
      </c>
      <c r="F15" s="26">
        <f>職務経歴書!O30</f>
        <v>0</v>
      </c>
      <c r="G15" s="26">
        <f t="shared" si="1"/>
        <v>0</v>
      </c>
      <c r="H15" s="26">
        <f t="shared" si="2"/>
        <v>0</v>
      </c>
      <c r="I15" s="26">
        <f t="shared" si="0"/>
        <v>0</v>
      </c>
    </row>
    <row r="16" spans="2:9">
      <c r="B16" s="29" t="s">
        <v>29</v>
      </c>
      <c r="C16" s="26" t="str">
        <f>職務経歴書!Q36</f>
        <v/>
      </c>
      <c r="D16" s="26" t="str">
        <f>職務経歴書!R36</f>
        <v/>
      </c>
      <c r="E16" s="26" t="str">
        <f>職務経歴書!S36</f>
        <v/>
      </c>
      <c r="F16" s="26">
        <f>職務経歴書!O36</f>
        <v>0</v>
      </c>
      <c r="G16" s="26">
        <f t="shared" si="1"/>
        <v>0</v>
      </c>
      <c r="H16" s="26">
        <f t="shared" si="2"/>
        <v>0</v>
      </c>
      <c r="I16" s="26">
        <f t="shared" si="0"/>
        <v>0</v>
      </c>
    </row>
    <row r="17" spans="2:9">
      <c r="B17" s="29" t="s">
        <v>30</v>
      </c>
      <c r="C17" s="26" t="str">
        <f>職務経歴書!Q42</f>
        <v/>
      </c>
      <c r="D17" s="26" t="str">
        <f>職務経歴書!R42</f>
        <v/>
      </c>
      <c r="E17" s="26" t="str">
        <f>職務経歴書!S42</f>
        <v/>
      </c>
      <c r="F17" s="26">
        <f>職務経歴書!O42</f>
        <v>0</v>
      </c>
      <c r="G17" s="26">
        <f t="shared" si="1"/>
        <v>0</v>
      </c>
      <c r="H17" s="26">
        <f t="shared" si="2"/>
        <v>0</v>
      </c>
      <c r="I17" s="26">
        <f t="shared" si="0"/>
        <v>0</v>
      </c>
    </row>
    <row r="18" spans="2:9">
      <c r="B18" s="29" t="s">
        <v>31</v>
      </c>
      <c r="C18" s="26" t="str">
        <f>職務経歴書!Q48</f>
        <v/>
      </c>
      <c r="D18" s="26" t="str">
        <f>職務経歴書!R48</f>
        <v/>
      </c>
      <c r="E18" s="26" t="str">
        <f>職務経歴書!S48</f>
        <v/>
      </c>
      <c r="F18" s="26">
        <f>職務経歴書!O48</f>
        <v>0</v>
      </c>
      <c r="G18" s="26">
        <f t="shared" si="1"/>
        <v>0</v>
      </c>
      <c r="H18" s="26">
        <f t="shared" si="2"/>
        <v>0</v>
      </c>
      <c r="I18" s="26">
        <f t="shared" si="0"/>
        <v>0</v>
      </c>
    </row>
    <row r="19" spans="2:9">
      <c r="B19" s="29" t="s">
        <v>72</v>
      </c>
      <c r="C19" s="26" t="str">
        <f>職務経歴書!Q54</f>
        <v/>
      </c>
      <c r="D19" s="26" t="str">
        <f>職務経歴書!R54</f>
        <v/>
      </c>
      <c r="E19" s="26" t="str">
        <f>職務経歴書!S54</f>
        <v/>
      </c>
      <c r="F19" s="26">
        <f>職務経歴書!O54</f>
        <v>0</v>
      </c>
      <c r="G19" s="26">
        <f t="shared" si="1"/>
        <v>0</v>
      </c>
      <c r="H19" s="26">
        <f t="shared" si="2"/>
        <v>0</v>
      </c>
      <c r="I19" s="26">
        <f t="shared" si="0"/>
        <v>0</v>
      </c>
    </row>
    <row r="20" spans="2:9">
      <c r="B20" s="29" t="s">
        <v>73</v>
      </c>
      <c r="C20" s="26" t="str">
        <f>職務経歴書!Q60</f>
        <v/>
      </c>
      <c r="D20" s="26" t="str">
        <f>職務経歴書!R60</f>
        <v/>
      </c>
      <c r="E20" s="26" t="str">
        <f>職務経歴書!S60</f>
        <v/>
      </c>
      <c r="F20" s="26">
        <f>職務経歴書!O60</f>
        <v>0</v>
      </c>
      <c r="G20" s="26">
        <f t="shared" si="1"/>
        <v>0</v>
      </c>
      <c r="H20" s="26">
        <f t="shared" si="2"/>
        <v>0</v>
      </c>
      <c r="I20" s="26">
        <f t="shared" si="0"/>
        <v>0</v>
      </c>
    </row>
    <row r="22" spans="2:9">
      <c r="B22" s="30" t="s">
        <v>38</v>
      </c>
    </row>
    <row r="23" spans="2:9" ht="34.5" customHeight="1">
      <c r="B23" s="31" t="s">
        <v>39</v>
      </c>
      <c r="C23" s="32" t="s">
        <v>40</v>
      </c>
      <c r="D23" s="31" t="s">
        <v>41</v>
      </c>
      <c r="E23" s="31" t="s">
        <v>42</v>
      </c>
      <c r="F23" s="32" t="s">
        <v>43</v>
      </c>
      <c r="G23" s="31" t="s">
        <v>44</v>
      </c>
      <c r="H23" s="31" t="s">
        <v>45</v>
      </c>
    </row>
    <row r="24" spans="2:9" ht="34.5" customHeight="1">
      <c r="B24" s="33">
        <f>SUM(C11:C20)</f>
        <v>0</v>
      </c>
      <c r="C24" s="26">
        <f>SUM(D11:D20)</f>
        <v>0</v>
      </c>
      <c r="D24" s="26">
        <f>INT(C24/12)</f>
        <v>0</v>
      </c>
      <c r="E24" s="26">
        <f>MOD(C24,12)</f>
        <v>0</v>
      </c>
      <c r="F24" s="26">
        <f>SUM(E11:E20)</f>
        <v>0</v>
      </c>
      <c r="G24" s="26">
        <f>INT(F24/30)</f>
        <v>0</v>
      </c>
      <c r="H24" s="26">
        <f>MOD(F24,30)</f>
        <v>0</v>
      </c>
    </row>
    <row r="25" spans="2:9" ht="34.5" customHeight="1">
      <c r="B25" s="31" t="s">
        <v>39</v>
      </c>
      <c r="C25" s="31" t="s">
        <v>40</v>
      </c>
      <c r="D25" s="31" t="s">
        <v>43</v>
      </c>
    </row>
    <row r="26" spans="2:9" ht="34.5" customHeight="1">
      <c r="B26" s="26">
        <f>B24+D24</f>
        <v>0</v>
      </c>
      <c r="C26" s="26">
        <f>E24+G24</f>
        <v>0</v>
      </c>
      <c r="D26" s="26">
        <f>H24</f>
        <v>0</v>
      </c>
    </row>
    <row r="28" spans="2:9">
      <c r="B28" s="1" t="s">
        <v>46</v>
      </c>
    </row>
    <row r="29" spans="2:9" ht="41.25" customHeight="1">
      <c r="B29" s="31" t="s">
        <v>47</v>
      </c>
      <c r="C29" s="32" t="s">
        <v>48</v>
      </c>
      <c r="D29" s="31" t="s">
        <v>49</v>
      </c>
      <c r="E29" s="31" t="s">
        <v>50</v>
      </c>
      <c r="F29" s="32" t="s">
        <v>51</v>
      </c>
      <c r="G29" s="31" t="s">
        <v>52</v>
      </c>
      <c r="H29" s="31" t="s">
        <v>53</v>
      </c>
    </row>
    <row r="30" spans="2:9" ht="34.5" customHeight="1">
      <c r="B30" s="100">
        <f>SUM(G11:G20)</f>
        <v>0</v>
      </c>
      <c r="C30" s="100">
        <f>SUM(H11:H20)</f>
        <v>0</v>
      </c>
      <c r="D30" s="26">
        <f>INT(C30/12)</f>
        <v>0</v>
      </c>
      <c r="E30" s="26">
        <f>MOD(C30,12)</f>
        <v>0</v>
      </c>
      <c r="F30" s="100">
        <f>SUM(I11:I20)</f>
        <v>0</v>
      </c>
      <c r="G30" s="26">
        <f>INT(F30/30)</f>
        <v>0</v>
      </c>
      <c r="H30" s="26">
        <f>MOD(F30,30)</f>
        <v>0</v>
      </c>
    </row>
    <row r="31" spans="2:9" ht="34.5" customHeight="1">
      <c r="B31" s="31" t="s">
        <v>54</v>
      </c>
      <c r="C31" s="31" t="s">
        <v>55</v>
      </c>
      <c r="D31" s="31" t="s">
        <v>56</v>
      </c>
      <c r="E31" s="31" t="s">
        <v>103</v>
      </c>
    </row>
    <row r="32" spans="2:9" ht="34.5" customHeight="1">
      <c r="B32" s="99">
        <f>B30+D30</f>
        <v>0</v>
      </c>
      <c r="C32" s="99">
        <f>E30+G30</f>
        <v>0</v>
      </c>
      <c r="D32" s="99">
        <f>H30</f>
        <v>0</v>
      </c>
      <c r="E32" s="26">
        <f>((B32*12)+C32)*30+D32</f>
        <v>0</v>
      </c>
    </row>
    <row r="34" spans="2:8">
      <c r="B34" s="1" t="s">
        <v>57</v>
      </c>
    </row>
    <row r="35" spans="2:8" ht="27">
      <c r="B35" s="31" t="s">
        <v>64</v>
      </c>
      <c r="C35" s="32" t="s">
        <v>65</v>
      </c>
      <c r="D35" s="31" t="s">
        <v>66</v>
      </c>
      <c r="E35" s="31" t="s">
        <v>67</v>
      </c>
      <c r="F35" s="32" t="s">
        <v>68</v>
      </c>
      <c r="G35" s="31" t="s">
        <v>69</v>
      </c>
      <c r="H35" s="31" t="s">
        <v>70</v>
      </c>
    </row>
    <row r="36" spans="2:8" ht="37.5" customHeight="1">
      <c r="B36" s="26">
        <f>職務経歴書!F88</f>
        <v>0</v>
      </c>
      <c r="C36" s="26">
        <f>職務経歴書!G88</f>
        <v>0</v>
      </c>
      <c r="D36" s="26">
        <f>INT(C36/12)</f>
        <v>0</v>
      </c>
      <c r="E36" s="26">
        <f>MOD(C36,12)</f>
        <v>0</v>
      </c>
      <c r="F36" s="26">
        <f>職務経歴書!H88</f>
        <v>0</v>
      </c>
      <c r="G36" s="26">
        <f>INT(F36/30)</f>
        <v>0</v>
      </c>
      <c r="H36" s="26">
        <f>MOD(F36,30)</f>
        <v>0</v>
      </c>
    </row>
    <row r="37" spans="2:8" ht="35.25" customHeight="1">
      <c r="B37" s="31" t="s">
        <v>64</v>
      </c>
      <c r="C37" s="31" t="s">
        <v>71</v>
      </c>
      <c r="D37" s="31" t="s">
        <v>68</v>
      </c>
      <c r="E37" s="31" t="s">
        <v>131</v>
      </c>
    </row>
    <row r="38" spans="2:8" ht="37.5" customHeight="1">
      <c r="B38" s="26">
        <f>B36+D36</f>
        <v>0</v>
      </c>
      <c r="C38" s="26">
        <f>E36+G36</f>
        <v>0</v>
      </c>
      <c r="D38" s="26">
        <f>H36</f>
        <v>0</v>
      </c>
      <c r="E38" s="26">
        <f>((B38*12)+C38)*30+D38</f>
        <v>0</v>
      </c>
    </row>
    <row r="40" spans="2:8">
      <c r="B40" s="1" t="s">
        <v>75</v>
      </c>
    </row>
    <row r="41" spans="2:8" ht="42.75" customHeight="1">
      <c r="B41" s="35"/>
      <c r="C41" s="35"/>
      <c r="D41" s="34" t="s">
        <v>76</v>
      </c>
      <c r="E41" s="34" t="s">
        <v>77</v>
      </c>
      <c r="F41" s="34" t="s">
        <v>80</v>
      </c>
      <c r="G41" s="34" t="s">
        <v>78</v>
      </c>
      <c r="H41" s="31" t="s">
        <v>79</v>
      </c>
    </row>
    <row r="42" spans="2:8" ht="37.5" customHeight="1">
      <c r="B42" s="39"/>
      <c r="C42" s="39"/>
      <c r="D42" s="26">
        <f>INT(F42/12)</f>
        <v>0</v>
      </c>
      <c r="E42" s="26">
        <f>MOD(F42,12)</f>
        <v>0</v>
      </c>
      <c r="F42" s="26">
        <f>INT(H42/30)</f>
        <v>0</v>
      </c>
      <c r="G42" s="26">
        <f>MOD(H42,30)</f>
        <v>0</v>
      </c>
      <c r="H42" s="26">
        <f>E32-E38</f>
        <v>0</v>
      </c>
    </row>
    <row r="43" spans="2:8" ht="37.5" customHeight="1">
      <c r="B43" s="36" t="s">
        <v>76</v>
      </c>
      <c r="C43" s="36" t="s">
        <v>77</v>
      </c>
      <c r="D43" s="36" t="s">
        <v>78</v>
      </c>
    </row>
    <row r="44" spans="2:8" ht="37.5" customHeight="1">
      <c r="B44" s="26">
        <f>D42</f>
        <v>0</v>
      </c>
      <c r="C44" s="26">
        <f>E42</f>
        <v>0</v>
      </c>
      <c r="D44" s="26">
        <f>G42</f>
        <v>0</v>
      </c>
    </row>
  </sheetData>
  <sheetProtection algorithmName="SHA-512" hashValue="u35/t4u9aFJhcigQ9wNueTA8TNlHgvt4+uTzGdin66W7+oHjtoluiuSddMd3EnNH7KHkaIAU0VfsTxZyksRndg==" saltValue="YOnBkbBMRnjoJ/DS8dWDOw=="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注意事項</vt:lpstr>
      <vt:lpstr>【記載例】ｴﾝﾄﾘｰｼｰﾄ（全職種共通）</vt:lpstr>
      <vt:lpstr>ｴﾝﾄﾘｰｼｰﾄ（全職種共通）</vt:lpstr>
      <vt:lpstr>ｴﾝﾄﾘｰｼｰﾄ（土木職・建築職・電気職のみ記載）</vt:lpstr>
      <vt:lpstr>職務経歴書</vt:lpstr>
      <vt:lpstr>【記載例】職務経歴書</vt:lpstr>
      <vt:lpstr>計算・リスト用</vt:lpstr>
      <vt:lpstr>'【記載例】ｴﾝﾄﾘｰｼｰﾄ（全職種共通）'!Print_Area</vt:lpstr>
      <vt:lpstr>【記載例】職務経歴書!Print_Area</vt:lpstr>
      <vt:lpstr>'ｴﾝﾄﾘｰｼｰﾄ（全職種共通）'!Print_Area</vt:lpstr>
      <vt:lpstr>'ｴﾝﾄﾘｰｼｰﾄ（土木職・建築職・電気職のみ記載）'!Print_Area</vt:lpstr>
      <vt:lpstr>職務経歴書!Print_Area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髙畑　幸平</dc:creator>
  <cp:lastModifiedBy>東海林 優明</cp:lastModifiedBy>
  <cp:lastPrinted>2026-04-27T11:41:03Z</cp:lastPrinted>
  <dcterms:created xsi:type="dcterms:W3CDTF">2023-05-10T01:59:02Z</dcterms:created>
  <dcterms:modified xsi:type="dcterms:W3CDTF">2026-04-30T13:38:07Z</dcterms:modified>
</cp:coreProperties>
</file>