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64011"/>
  <mc:AlternateContent xmlns:mc="http://schemas.openxmlformats.org/markup-compatibility/2006">
    <mc:Choice Requires="x15">
      <x15ac:absPath xmlns:x15ac="http://schemas.microsoft.com/office/spreadsheetml/2010/11/ac" url="\\nr1000\人事課\非公開\50_人事G\12_任用（採用含む）アクセス制限あり\00_職員の採用事務\01_各年度の採用試験実施\00_R7年度\12_大学卒程度・社会人経験者採用枠（追加）\01_公告（受験案内）\02_社会人経験者採用枠（追加募集）\"/>
    </mc:Choice>
  </mc:AlternateContent>
  <bookViews>
    <workbookView xWindow="0" yWindow="0" windowWidth="28800" windowHeight="12210"/>
  </bookViews>
  <sheets>
    <sheet name="注意事項" sheetId="1" r:id="rId1"/>
    <sheet name="職務経歴書" sheetId="2" r:id="rId2"/>
    <sheet name="計算・リスト用" sheetId="4" state="hidden" r:id="rId3"/>
    <sheet name="記載例" sheetId="6" r:id="rId4"/>
  </sheets>
  <externalReferences>
    <externalReference r:id="rId5"/>
  </externalReferences>
  <definedNames>
    <definedName name="_xlnm.Print_Area" localSheetId="3">記載例!$A$1:$S$110</definedName>
    <definedName name="_xlnm.Print_Area" localSheetId="1">職務経歴書!$A$1:$S$110</definedName>
    <definedName name="_xlnm.Print_Area" localSheetId="0">注意事項!$A$1:$B$22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 i="6" l="1"/>
  <c r="H2" i="4"/>
  <c r="A67" i="2" l="1"/>
  <c r="I67" i="2"/>
  <c r="G88" i="2"/>
  <c r="B35" i="4" s="1"/>
  <c r="H88" i="2"/>
  <c r="I88" i="2"/>
  <c r="F93" i="2"/>
  <c r="P2" i="2"/>
  <c r="E3" i="2"/>
  <c r="F35" i="4"/>
  <c r="G35" i="4" s="1"/>
  <c r="C35" i="4"/>
  <c r="E35" i="4" s="1"/>
  <c r="H35" i="4" l="1"/>
  <c r="D37" i="4" s="1"/>
  <c r="F93" i="6"/>
  <c r="I88" i="6"/>
  <c r="H88" i="6"/>
  <c r="G88" i="6"/>
  <c r="I67" i="6"/>
  <c r="A67" i="6"/>
  <c r="E3" i="6"/>
  <c r="E19" i="4" l="1"/>
  <c r="D19" i="4"/>
  <c r="C19" i="4"/>
  <c r="E18" i="4"/>
  <c r="D18" i="4"/>
  <c r="C18" i="4"/>
  <c r="E17" i="4"/>
  <c r="D17" i="4"/>
  <c r="C17" i="4"/>
  <c r="E16" i="4"/>
  <c r="D16" i="4"/>
  <c r="C16" i="4"/>
  <c r="E15" i="4"/>
  <c r="D15" i="4"/>
  <c r="C15" i="4"/>
  <c r="E14" i="4"/>
  <c r="D14" i="4"/>
  <c r="C14" i="4"/>
  <c r="E13" i="4"/>
  <c r="D13" i="4"/>
  <c r="C13" i="4"/>
  <c r="E12" i="4"/>
  <c r="D12" i="4"/>
  <c r="C12" i="4"/>
  <c r="E11" i="4"/>
  <c r="D11" i="4"/>
  <c r="C11" i="4"/>
  <c r="E10" i="4"/>
  <c r="D10" i="4"/>
  <c r="C10" i="4"/>
  <c r="F19" i="4" l="1"/>
  <c r="F18" i="4"/>
  <c r="F17" i="4"/>
  <c r="F16" i="4"/>
  <c r="F15" i="4"/>
  <c r="F14" i="4"/>
  <c r="F13" i="4"/>
  <c r="F12" i="4"/>
  <c r="F11" i="4"/>
  <c r="F10" i="4"/>
  <c r="G14" i="4" l="1"/>
  <c r="I14" i="4"/>
  <c r="H14" i="4"/>
  <c r="G18" i="4"/>
  <c r="I18" i="4"/>
  <c r="H18" i="4"/>
  <c r="H12" i="4"/>
  <c r="I12" i="4"/>
  <c r="G12" i="4"/>
  <c r="G15" i="4"/>
  <c r="H15" i="4"/>
  <c r="I15" i="4"/>
  <c r="G16" i="4"/>
  <c r="I16" i="4"/>
  <c r="H16" i="4"/>
  <c r="I13" i="4"/>
  <c r="H13" i="4"/>
  <c r="G13" i="4"/>
  <c r="G17" i="4"/>
  <c r="H17" i="4"/>
  <c r="I17" i="4"/>
  <c r="H10" i="4"/>
  <c r="I10" i="4"/>
  <c r="G10" i="4"/>
  <c r="H11" i="4"/>
  <c r="G11" i="4"/>
  <c r="I11" i="4"/>
  <c r="G19" i="4"/>
  <c r="H19" i="4"/>
  <c r="I19" i="4"/>
  <c r="D35" i="4"/>
  <c r="B37" i="4" s="1"/>
  <c r="C23" i="4"/>
  <c r="D23" i="4" s="1"/>
  <c r="B23" i="4"/>
  <c r="F23" i="4"/>
  <c r="F65" i="2" l="1"/>
  <c r="G65" i="2"/>
  <c r="H65" i="2"/>
  <c r="C37" i="4"/>
  <c r="E37" i="4" s="1"/>
  <c r="G23" i="4"/>
  <c r="H23" i="4"/>
  <c r="D25" i="4" s="1"/>
  <c r="E23" i="4"/>
  <c r="J104" i="2"/>
  <c r="B25" i="4"/>
  <c r="B29" i="4"/>
  <c r="C29" i="4"/>
  <c r="F29" i="4"/>
  <c r="J104" i="6" l="1"/>
  <c r="H29" i="4"/>
  <c r="D31" i="4" s="1"/>
  <c r="G29" i="4"/>
  <c r="C25" i="4"/>
  <c r="D29" i="4"/>
  <c r="B31" i="4" s="1"/>
  <c r="E29" i="4"/>
  <c r="C31" i="4" l="1"/>
  <c r="E31" i="4" s="1"/>
  <c r="H41" i="4" s="1"/>
  <c r="G41" i="4" s="1"/>
  <c r="F41" i="4" l="1"/>
  <c r="E41" i="4" s="1"/>
  <c r="C43" i="4" s="1"/>
  <c r="D43" i="4"/>
  <c r="D41" i="4" l="1"/>
  <c r="B43" i="4" s="1"/>
</calcChain>
</file>

<file path=xl/comments1.xml><?xml version="1.0" encoding="utf-8"?>
<comments xmlns="http://schemas.openxmlformats.org/spreadsheetml/2006/main">
  <authors>
    <author>犬塚</author>
    <author>髙畑　幸平</author>
  </authors>
  <commentList>
    <comment ref="P2" authorId="0" shapeId="0">
      <text>
        <r>
          <rPr>
            <b/>
            <sz val="11"/>
            <color indexed="81"/>
            <rFont val="ＭＳ ゴシック"/>
            <family val="3"/>
            <charset val="128"/>
          </rPr>
          <t>R8.4.1現在の年齢が自動計算されます。</t>
        </r>
      </text>
    </comment>
    <comment ref="Q2" authorId="0" shapeId="0">
      <text>
        <r>
          <rPr>
            <b/>
            <sz val="11"/>
            <color indexed="81"/>
            <rFont val="BIZ UDPゴシック"/>
            <family val="3"/>
            <charset val="128"/>
          </rPr>
          <t>入力不要</t>
        </r>
      </text>
    </comment>
    <comment ref="Q5"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6"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P7" authorId="1" shapeId="0">
      <text>
        <r>
          <rPr>
            <b/>
            <sz val="9"/>
            <color indexed="81"/>
            <rFont val="MS P ゴシック"/>
            <family val="3"/>
            <charset val="128"/>
          </rPr>
          <t>現在在職中の場合は、2025/10/31と入力してください。</t>
        </r>
      </text>
    </comment>
    <comment ref="B8" authorId="0" shapeId="0">
      <text>
        <r>
          <rPr>
            <b/>
            <sz val="11"/>
            <color indexed="81"/>
            <rFont val="ＭＳ ゴシック"/>
            <family val="3"/>
            <charset val="128"/>
          </rPr>
          <t>在職中の場合は、【在職中】のプルダウンを選択してください。</t>
        </r>
      </text>
    </comment>
    <comment ref="C8"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11"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12"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14"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17"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18"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20"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23"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24"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26"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29"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30"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32"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35"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36"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38"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41"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42"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44"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47"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48"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50"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53"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54"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56"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59"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60"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62"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B65" authorId="1" shapeId="0">
      <text>
        <r>
          <rPr>
            <b/>
            <sz val="11"/>
            <color indexed="81"/>
            <rFont val="MS P ゴシック"/>
            <family val="3"/>
            <charset val="128"/>
          </rPr>
          <t>職務経歴のうち、受験資格欄で「該当」を選択したものの在職期間の合計が表示されます。</t>
        </r>
      </text>
    </comment>
    <comment ref="I68" authorId="0" shapeId="0">
      <text>
        <r>
          <rPr>
            <b/>
            <sz val="11"/>
            <color indexed="81"/>
            <rFont val="ＭＳ ゴシック"/>
            <family val="3"/>
            <charset val="128"/>
          </rPr>
          <t xml:space="preserve">【休業等】
</t>
        </r>
        <r>
          <rPr>
            <b/>
            <sz val="12"/>
            <color indexed="81"/>
            <rFont val="ＭＳ ゴシック"/>
            <family val="3"/>
            <charset val="128"/>
          </rPr>
          <t>職務経歴のうち、受験資格に該当する期間における１か月以上の休業等の【有】・【無】を選択してください。
※【有】の場合は、「休業等の種類又は理由等」「休業開始日・終了日」を入力してください。
※休業等が９つ以上あり、欄が足りない場合は、備考欄に入力してください。
※備考欄に休業等の期間を記載した場合には、（３）の計算に盛り込むのを忘れないようにしてください。</t>
        </r>
      </text>
    </comment>
    <comment ref="G70" authorId="1" shapeId="0">
      <text>
        <r>
          <rPr>
            <b/>
            <sz val="10"/>
            <color indexed="81"/>
            <rFont val="ＭＳ ゴシック"/>
            <family val="3"/>
            <charset val="128"/>
          </rPr>
          <t>〇　在職期間の計算方法と同様の考え方で計算してください。</t>
        </r>
      </text>
    </comment>
    <comment ref="K70" authorId="1" shapeId="0">
      <text>
        <r>
          <rPr>
            <b/>
            <sz val="9"/>
            <color indexed="81"/>
            <rFont val="MS P ゴシック"/>
            <family val="3"/>
            <charset val="128"/>
          </rPr>
          <t>【備考】
特記事項がある場合は、入力してください。
（記載例をご参照ください。）</t>
        </r>
      </text>
    </comment>
    <comment ref="B94" authorId="1" shapeId="0">
      <text>
        <r>
          <rPr>
            <b/>
            <sz val="9"/>
            <color indexed="81"/>
            <rFont val="MS P ゴシック"/>
            <family val="3"/>
            <charset val="128"/>
          </rPr>
          <t>〇　受験資格に該当する在職期間合計から、職務経歴から除く休業等期間合計を差し引いたものを入力してください。
通算期間の合計は、12か月で１年、30日間を１か月として計算します。
１か月に満たない日数については切捨てます。</t>
        </r>
      </text>
    </comment>
    <comment ref="G101" authorId="1" shapeId="0">
      <text>
        <r>
          <rPr>
            <b/>
            <sz val="11"/>
            <color indexed="81"/>
            <rFont val="MS P ゴシック"/>
            <family val="3"/>
            <charset val="128"/>
          </rPr>
          <t>〇　卒業（修了）から基準日（令和６年８月１日）までの期間（○年×月）を計算して入力してください（日数まで計算する必要はありません。）。</t>
        </r>
      </text>
    </comment>
    <comment ref="F104" authorId="1" shapeId="0">
      <text>
        <r>
          <rPr>
            <b/>
            <sz val="11"/>
            <color indexed="81"/>
            <rFont val="MS P ゴシック"/>
            <family val="3"/>
            <charset val="128"/>
          </rPr>
          <t>職務経歴のうち受験資格に該当する通算期間合計が、「５年」もしくは「最終学歴卒業（修了）から基準日までの期間の８割年数」のいずれか長い方の年数以上であるかを判定します。
受験資格を満たしている場合には「OK」、満たしていない場合には「NG」と表示されます。</t>
        </r>
      </text>
    </comment>
  </commentList>
</comments>
</file>

<file path=xl/comments2.xml><?xml version="1.0" encoding="utf-8"?>
<comments xmlns="http://schemas.openxmlformats.org/spreadsheetml/2006/main">
  <authors>
    <author>犬塚</author>
    <author>髙畑　幸平</author>
    <author>福岡市</author>
  </authors>
  <commentList>
    <comment ref="P2" authorId="0" shapeId="0">
      <text>
        <r>
          <rPr>
            <b/>
            <sz val="11"/>
            <color indexed="81"/>
            <rFont val="ＭＳ ゴシック"/>
            <family val="3"/>
            <charset val="128"/>
          </rPr>
          <t>R8.4.1現在の年齢が自動計算されます。</t>
        </r>
      </text>
    </comment>
    <comment ref="Q2" authorId="0" shapeId="0">
      <text>
        <r>
          <rPr>
            <b/>
            <sz val="11"/>
            <color indexed="81"/>
            <rFont val="BIZ UDPゴシック"/>
            <family val="3"/>
            <charset val="128"/>
          </rPr>
          <t>入力不要</t>
        </r>
      </text>
    </comment>
    <comment ref="Q5"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6"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P7" authorId="1" shapeId="0">
      <text>
        <r>
          <rPr>
            <b/>
            <sz val="9"/>
            <color indexed="81"/>
            <rFont val="MS P ゴシック"/>
            <family val="3"/>
            <charset val="128"/>
          </rPr>
          <t>現在在職中の場合は、2025/10/31と入力してください。</t>
        </r>
      </text>
    </comment>
    <comment ref="B8" authorId="0" shapeId="0">
      <text>
        <r>
          <rPr>
            <b/>
            <sz val="11"/>
            <color indexed="81"/>
            <rFont val="ＭＳ ゴシック"/>
            <family val="3"/>
            <charset val="128"/>
          </rPr>
          <t>在職中の場合は、【在職中】のプルダウンを選択してください。</t>
        </r>
      </text>
    </comment>
    <comment ref="C8"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11"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12"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14"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17"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18"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20"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23"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24"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26"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29"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30"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32"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35"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36"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38"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41"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42"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44"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47"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48"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50"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53"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54"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56"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Q59" authorId="1" shapeId="0">
      <text>
        <r>
          <rPr>
            <b/>
            <sz val="10"/>
            <color indexed="81"/>
            <rFont val="ＭＳ ゴシック"/>
            <family val="3"/>
            <charset val="128"/>
          </rPr>
          <t>〇　原則、月の初日から末日まで勤務した場合を、１か月とします。
〇　月の途中から勤務した場合は、翌月の同一１日前までを１か月として、残りの日数が〇〇日間となります。
（例：２月15日から11月28日 ⇒ ９か月14日間）
〇　月の途中まで勤務した場合は、勤務最終月の初日から勤務した日までが〇〇日間となります。
（例：６月１日から12月15日 ⇒ ６か月15日間）</t>
        </r>
      </text>
    </comment>
    <comment ref="O60" authorId="0" shapeId="0">
      <text>
        <r>
          <rPr>
            <b/>
            <sz val="11"/>
            <color indexed="81"/>
            <rFont val="ＭＳ ゴシック"/>
            <family val="3"/>
            <charset val="128"/>
          </rPr>
          <t>【受験資格】
　受験資格の【該当】・【非該当】を選択してください。
　※受験資格に該当しない職務経歴の例
　　・勤続年数１年未満　・週30時間未満　→　【非該当】　
　※同一の勤務先で雇用形態が変更になる等、該当・非該当の期間が混在する場合は、入力箇所を分けて記載するようにしてください。</t>
        </r>
      </text>
    </comment>
    <comment ref="C62" authorId="0" shapeId="0">
      <text>
        <r>
          <rPr>
            <b/>
            <sz val="11"/>
            <color indexed="81"/>
            <rFont val="ＭＳ ゴシック"/>
            <family val="3"/>
            <charset val="128"/>
          </rPr>
          <t>【退職理由】
　以下から選択し、入力してください。
　①自己都合による退職　（②を除く。）　
　②会社等の勧奨による退職　
　③定年による退職
　④契約期間の満了による退職
　⑤移籍出向による退職　
　⑥天災その他やむを得ない理由による解雇
　⑦事業縮小等による解雇　
　⑧その他の理由による解雇
　　（詳細を入力してください。）
　⑨その他の理由
　　（詳細を入力してください。）</t>
        </r>
      </text>
    </comment>
    <comment ref="B65" authorId="1" shapeId="0">
      <text>
        <r>
          <rPr>
            <b/>
            <sz val="11"/>
            <color indexed="81"/>
            <rFont val="MS P ゴシック"/>
            <family val="3"/>
            <charset val="128"/>
          </rPr>
          <t>職務経歴のうち、受験資格欄で「該当」を選択したものの在職期間の合計が表示されます。</t>
        </r>
      </text>
    </comment>
    <comment ref="I68" authorId="0" shapeId="0">
      <text>
        <r>
          <rPr>
            <b/>
            <sz val="11"/>
            <color indexed="81"/>
            <rFont val="ＭＳ ゴシック"/>
            <family val="3"/>
            <charset val="128"/>
          </rPr>
          <t xml:space="preserve">【休業等】
</t>
        </r>
        <r>
          <rPr>
            <b/>
            <sz val="12"/>
            <color indexed="81"/>
            <rFont val="ＭＳ ゴシック"/>
            <family val="3"/>
            <charset val="128"/>
          </rPr>
          <t>職務経歴のうち、受験資格に該当する期間における１か月以上の休業等の【有】・【無】を選択してください。
※【有】の場合は、「休業等の種類又は理由等」「休業開始日・終了日」を入力してください。
※休業等が９つ以上あり、欄が足りない場合は、備考欄に入力してください。
※備考欄に休業等の期間を記載した場合には、（３）の計算に盛り込むのを忘れないようにしてください。</t>
        </r>
      </text>
    </comment>
    <comment ref="G70" authorId="1" shapeId="0">
      <text>
        <r>
          <rPr>
            <b/>
            <sz val="10"/>
            <color indexed="81"/>
            <rFont val="ＭＳ ゴシック"/>
            <family val="3"/>
            <charset val="128"/>
          </rPr>
          <t>〇　在職期間の計算方法と同様の考え方で計算してください。</t>
        </r>
      </text>
    </comment>
    <comment ref="K70" authorId="2" shapeId="0">
      <text>
        <r>
          <rPr>
            <b/>
            <sz val="11"/>
            <color indexed="81"/>
            <rFont val="ＭＳ ゴシック"/>
            <family val="3"/>
            <charset val="128"/>
          </rPr>
          <t>【備考】
特記事項がある場合は、入力してください。
（記載例をご参照ください。）</t>
        </r>
      </text>
    </comment>
    <comment ref="B94" authorId="1" shapeId="0">
      <text>
        <r>
          <rPr>
            <b/>
            <sz val="10"/>
            <color indexed="81"/>
            <rFont val="MS P ゴシック"/>
            <family val="3"/>
            <charset val="128"/>
          </rPr>
          <t>〇　受験資格に該当する在職期間合計から、職務経歴から除く休業等期間合計を差し引いたものを入力してください。
通算期間の合計は、12か月で１年、30日間を１か月として計算します。
１か月に満たない日数については切捨てます。</t>
        </r>
      </text>
    </comment>
    <comment ref="G101" authorId="1" shapeId="0">
      <text>
        <r>
          <rPr>
            <b/>
            <sz val="11"/>
            <color indexed="81"/>
            <rFont val="MS P ゴシック"/>
            <family val="3"/>
            <charset val="128"/>
          </rPr>
          <t>〇　卒業（修了）から基準日（令和７年８月１日）までの期間（○年×月）を計算して入力してください（日数まで計算する必要はありません。）。</t>
        </r>
      </text>
    </comment>
    <comment ref="F104" authorId="1" shapeId="0">
      <text>
        <r>
          <rPr>
            <b/>
            <sz val="11"/>
            <color indexed="81"/>
            <rFont val="MS P ゴシック"/>
            <family val="3"/>
            <charset val="128"/>
          </rPr>
          <t>職務経歴のうち受験資格に該当する通算期間合計が、「５年」もしくは「最終学歴卒業（修了）から基準日までの期間の８割年数」のいずれか長い方の年数以上であるかを判定します。
受験資格を満たしている場合には「OK」、満たしていない場合には「NG」と表示されます。</t>
        </r>
      </text>
    </comment>
  </commentList>
</comments>
</file>

<file path=xl/sharedStrings.xml><?xml version="1.0" encoding="utf-8"?>
<sst xmlns="http://schemas.openxmlformats.org/spreadsheetml/2006/main" count="380" uniqueCount="151">
  <si>
    <t>＜注意事項＞</t>
    <rPh sb="1" eb="5">
      <t>チュウイジコウ</t>
    </rPh>
    <phoneticPr fontId="2"/>
  </si>
  <si>
    <t>■</t>
    <phoneticPr fontId="2"/>
  </si>
  <si>
    <t>記載内容に虚偽又は職務経験を職歴証明書等で確認できなかった場合は、失格となります。</t>
    <rPh sb="0" eb="4">
      <t>キサイナイヨウ</t>
    </rPh>
    <rPh sb="5" eb="7">
      <t>キョギ</t>
    </rPh>
    <rPh sb="7" eb="8">
      <t>マタ</t>
    </rPh>
    <rPh sb="9" eb="13">
      <t>ショクムケイケン</t>
    </rPh>
    <rPh sb="14" eb="19">
      <t>ショクレキショウメイショ</t>
    </rPh>
    <rPh sb="19" eb="20">
      <t>トウ</t>
    </rPh>
    <rPh sb="21" eb="23">
      <t>カクニン</t>
    </rPh>
    <rPh sb="29" eb="31">
      <t>バアイ</t>
    </rPh>
    <rPh sb="33" eb="35">
      <t>シッカク</t>
    </rPh>
    <phoneticPr fontId="2"/>
  </si>
  <si>
    <t>上記の注意事項をご確認いただき、【職務経歴書】の入力をお願いいたします。</t>
    <rPh sb="0" eb="2">
      <t>ジョウキ</t>
    </rPh>
    <rPh sb="3" eb="7">
      <t>チュウイジコウ</t>
    </rPh>
    <rPh sb="9" eb="11">
      <t>カクニン</t>
    </rPh>
    <rPh sb="17" eb="22">
      <t>ショクムケイレキショ</t>
    </rPh>
    <rPh sb="24" eb="26">
      <t>ニュウリョク</t>
    </rPh>
    <rPh sb="28" eb="29">
      <t>ネガ</t>
    </rPh>
    <phoneticPr fontId="2"/>
  </si>
  <si>
    <t>※　入力に当たっては、【記載例】を必ずご確認ください。</t>
    <rPh sb="2" eb="4">
      <t>ニュウリョク</t>
    </rPh>
    <rPh sb="5" eb="6">
      <t>ア</t>
    </rPh>
    <rPh sb="12" eb="15">
      <t>キサイレイ</t>
    </rPh>
    <rPh sb="17" eb="18">
      <t>カナラ</t>
    </rPh>
    <rPh sb="20" eb="22">
      <t>カクニン</t>
    </rPh>
    <phoneticPr fontId="2"/>
  </si>
  <si>
    <t>募集区分</t>
    <rPh sb="0" eb="4">
      <t>ボシュウクブン</t>
    </rPh>
    <phoneticPr fontId="2"/>
  </si>
  <si>
    <t>氏名</t>
    <rPh sb="0" eb="2">
      <t>シメイ</t>
    </rPh>
    <phoneticPr fontId="2"/>
  </si>
  <si>
    <t>職務経歴書</t>
    <rPh sb="0" eb="1">
      <t>ショク</t>
    </rPh>
    <rPh sb="1" eb="2">
      <t>ツトム</t>
    </rPh>
    <rPh sb="2" eb="3">
      <t>ヘ</t>
    </rPh>
    <rPh sb="3" eb="4">
      <t>レキ</t>
    </rPh>
    <rPh sb="4" eb="5">
      <t>ショ</t>
    </rPh>
    <phoneticPr fontId="2"/>
  </si>
  <si>
    <t>生年月日</t>
    <rPh sb="0" eb="4">
      <t>セイネンガッピ</t>
    </rPh>
    <phoneticPr fontId="2"/>
  </si>
  <si>
    <t>年齢</t>
    <phoneticPr fontId="2"/>
  </si>
  <si>
    <t>受験番号</t>
    <rPh sb="0" eb="4">
      <t>ジュケンバンゴウ</t>
    </rPh>
    <phoneticPr fontId="2"/>
  </si>
  <si>
    <t>(１)職務経歴</t>
    <rPh sb="3" eb="4">
      <t>ショク</t>
    </rPh>
    <rPh sb="4" eb="5">
      <t>ツトム</t>
    </rPh>
    <rPh sb="5" eb="6">
      <t>ヘ</t>
    </rPh>
    <rPh sb="6" eb="7">
      <t>レキ</t>
    </rPh>
    <phoneticPr fontId="2"/>
  </si>
  <si>
    <t>勤務先</t>
    <rPh sb="0" eb="3">
      <t>キンムサキ</t>
    </rPh>
    <phoneticPr fontId="2"/>
  </si>
  <si>
    <t>所属
(所在地)</t>
    <rPh sb="0" eb="2">
      <t>ショゾク</t>
    </rPh>
    <phoneticPr fontId="2"/>
  </si>
  <si>
    <t>役職</t>
    <rPh sb="0" eb="2">
      <t>ヤクショク</t>
    </rPh>
    <phoneticPr fontId="2"/>
  </si>
  <si>
    <t>担当した具体的な職務内容</t>
    <rPh sb="0" eb="2">
      <t>タントウ</t>
    </rPh>
    <rPh sb="4" eb="5">
      <t>グ</t>
    </rPh>
    <rPh sb="5" eb="6">
      <t>カラダ</t>
    </rPh>
    <rPh sb="6" eb="7">
      <t>テキ</t>
    </rPh>
    <rPh sb="8" eb="9">
      <t>ショク</t>
    </rPh>
    <rPh sb="9" eb="10">
      <t>ツトム</t>
    </rPh>
    <rPh sb="10" eb="11">
      <t>ナイ</t>
    </rPh>
    <rPh sb="11" eb="12">
      <t>カタチ</t>
    </rPh>
    <phoneticPr fontId="2"/>
  </si>
  <si>
    <t>受験
資格</t>
    <rPh sb="0" eb="2">
      <t>ジュケン</t>
    </rPh>
    <rPh sb="3" eb="5">
      <t>シカク</t>
    </rPh>
    <phoneticPr fontId="2"/>
  </si>
  <si>
    <t>勤務開始日
勤務終了日</t>
    <rPh sb="0" eb="5">
      <t>キンムカイシビ</t>
    </rPh>
    <rPh sb="6" eb="11">
      <t>キンムシュウリョウビ</t>
    </rPh>
    <phoneticPr fontId="2"/>
  </si>
  <si>
    <t>期間</t>
    <rPh sb="0" eb="2">
      <t>キカン</t>
    </rPh>
    <phoneticPr fontId="2"/>
  </si>
  <si>
    <t>現在（最終）</t>
    <rPh sb="0" eb="2">
      <t>ゲンザイ</t>
    </rPh>
    <rPh sb="3" eb="5">
      <t>サイシュウ</t>
    </rPh>
    <phoneticPr fontId="2"/>
  </si>
  <si>
    <t>退職理由</t>
    <rPh sb="0" eb="4">
      <t>タイショクリユウ</t>
    </rPh>
    <phoneticPr fontId="2"/>
  </si>
  <si>
    <t>&lt;備考&gt;</t>
    <rPh sb="1" eb="3">
      <t>ビコウ</t>
    </rPh>
    <phoneticPr fontId="2"/>
  </si>
  <si>
    <t>休業開始日
休業終了日</t>
    <rPh sb="0" eb="5">
      <t>キュウギョウカイシビ</t>
    </rPh>
    <rPh sb="6" eb="8">
      <t>キュウギョウ</t>
    </rPh>
    <rPh sb="8" eb="11">
      <t>シュウリョウビ</t>
    </rPh>
    <phoneticPr fontId="2"/>
  </si>
  <si>
    <t>（３）受験資格に該当する通算期間</t>
    <rPh sb="3" eb="7">
      <t>ジュケンシカク</t>
    </rPh>
    <rPh sb="8" eb="10">
      <t>ガイトウ</t>
    </rPh>
    <rPh sb="12" eb="14">
      <t>ツウサン</t>
    </rPh>
    <rPh sb="14" eb="16">
      <t>キカン</t>
    </rPh>
    <phoneticPr fontId="2"/>
  </si>
  <si>
    <t>在職中</t>
    <rPh sb="0" eb="2">
      <t>ザイショク</t>
    </rPh>
    <rPh sb="2" eb="3">
      <t>チュウ</t>
    </rPh>
    <phoneticPr fontId="2"/>
  </si>
  <si>
    <t>在職期間</t>
    <rPh sb="0" eb="2">
      <t>ザイショク</t>
    </rPh>
    <rPh sb="2" eb="4">
      <t>キカン</t>
    </rPh>
    <phoneticPr fontId="2"/>
  </si>
  <si>
    <t>有</t>
    <rPh sb="0" eb="1">
      <t>アリ</t>
    </rPh>
    <phoneticPr fontId="2"/>
  </si>
  <si>
    <t>無</t>
    <rPh sb="0" eb="1">
      <t>ナシ</t>
    </rPh>
    <phoneticPr fontId="2"/>
  </si>
  <si>
    <t>現在</t>
    <rPh sb="0" eb="2">
      <t>ゲンザイ</t>
    </rPh>
    <phoneticPr fontId="2"/>
  </si>
  <si>
    <t>①</t>
    <phoneticPr fontId="2"/>
  </si>
  <si>
    <t>②</t>
    <phoneticPr fontId="2"/>
  </si>
  <si>
    <t>③</t>
    <phoneticPr fontId="2"/>
  </si>
  <si>
    <t>④</t>
    <phoneticPr fontId="2"/>
  </si>
  <si>
    <t>⑤</t>
    <phoneticPr fontId="2"/>
  </si>
  <si>
    <t>⑥</t>
    <phoneticPr fontId="2"/>
  </si>
  <si>
    <t>⑦</t>
    <phoneticPr fontId="2"/>
  </si>
  <si>
    <t>年数</t>
    <rPh sb="0" eb="2">
      <t>ネンスウ</t>
    </rPh>
    <phoneticPr fontId="2"/>
  </si>
  <si>
    <t>日数</t>
    <rPh sb="0" eb="2">
      <t>ニッスウ</t>
    </rPh>
    <phoneticPr fontId="2"/>
  </si>
  <si>
    <t>月数</t>
    <rPh sb="0" eb="2">
      <t>ツキスウ</t>
    </rPh>
    <phoneticPr fontId="2"/>
  </si>
  <si>
    <t>職歴基準日</t>
    <rPh sb="0" eb="2">
      <t>ショクレキ</t>
    </rPh>
    <rPh sb="2" eb="5">
      <t>キジュンビ</t>
    </rPh>
    <phoneticPr fontId="2"/>
  </si>
  <si>
    <t>年齢基準日</t>
    <rPh sb="0" eb="5">
      <t>ネンレイキジュンビ</t>
    </rPh>
    <phoneticPr fontId="2"/>
  </si>
  <si>
    <t>各在職期間の計算</t>
    <rPh sb="0" eb="1">
      <t>カク</t>
    </rPh>
    <rPh sb="1" eb="5">
      <t>ザイショクキカン</t>
    </rPh>
    <rPh sb="6" eb="8">
      <t>ケイサン</t>
    </rPh>
    <phoneticPr fontId="2"/>
  </si>
  <si>
    <t>在職期間の合計</t>
    <rPh sb="0" eb="4">
      <t>ザイショクキカン</t>
    </rPh>
    <rPh sb="5" eb="7">
      <t>ゴウケイ</t>
    </rPh>
    <phoneticPr fontId="2"/>
  </si>
  <si>
    <t>在職期間の
合計（年）</t>
    <rPh sb="0" eb="4">
      <t>ザイショクキカン</t>
    </rPh>
    <rPh sb="6" eb="8">
      <t>ゴウケイ</t>
    </rPh>
    <rPh sb="9" eb="10">
      <t>ネン</t>
    </rPh>
    <phoneticPr fontId="2"/>
  </si>
  <si>
    <t>在職期間の
合計（月）</t>
    <rPh sb="0" eb="4">
      <t>ザイショクキカン</t>
    </rPh>
    <rPh sb="6" eb="8">
      <t>ゴウケイ</t>
    </rPh>
    <rPh sb="9" eb="10">
      <t>ツキ</t>
    </rPh>
    <phoneticPr fontId="2"/>
  </si>
  <si>
    <t>在職期間の
合計（月→年）</t>
    <rPh sb="0" eb="4">
      <t>ザイショクキカン</t>
    </rPh>
    <rPh sb="6" eb="8">
      <t>ゴウケイ</t>
    </rPh>
    <rPh sb="9" eb="10">
      <t>ツキ</t>
    </rPh>
    <rPh sb="11" eb="12">
      <t>ネン</t>
    </rPh>
    <phoneticPr fontId="2"/>
  </si>
  <si>
    <t>在職期間の
合計（月→月）</t>
    <rPh sb="0" eb="4">
      <t>ザイショクキカン</t>
    </rPh>
    <rPh sb="6" eb="8">
      <t>ゴウケイ</t>
    </rPh>
    <rPh sb="9" eb="10">
      <t>ツキ</t>
    </rPh>
    <rPh sb="11" eb="12">
      <t>ツキ</t>
    </rPh>
    <phoneticPr fontId="2"/>
  </si>
  <si>
    <t>在職期間の
合計（日）</t>
    <rPh sb="0" eb="4">
      <t>ザイショクキカン</t>
    </rPh>
    <rPh sb="6" eb="8">
      <t>ゴウケイ</t>
    </rPh>
    <rPh sb="9" eb="10">
      <t>ニチ</t>
    </rPh>
    <phoneticPr fontId="2"/>
  </si>
  <si>
    <t>在職期間の
合計（日→月）</t>
    <rPh sb="0" eb="4">
      <t>ザイショクキカン</t>
    </rPh>
    <rPh sb="6" eb="8">
      <t>ゴウケイ</t>
    </rPh>
    <rPh sb="9" eb="10">
      <t>ニチ</t>
    </rPh>
    <rPh sb="11" eb="12">
      <t>ツキ</t>
    </rPh>
    <phoneticPr fontId="2"/>
  </si>
  <si>
    <t>在職期間の
合計（日→日）</t>
    <rPh sb="0" eb="4">
      <t>ザイショクキカン</t>
    </rPh>
    <rPh sb="6" eb="8">
      <t>ゴウケイ</t>
    </rPh>
    <rPh sb="9" eb="10">
      <t>ニチ</t>
    </rPh>
    <rPh sb="11" eb="12">
      <t>ニチ</t>
    </rPh>
    <phoneticPr fontId="2"/>
  </si>
  <si>
    <t>受験資格該当期間</t>
    <rPh sb="0" eb="2">
      <t>ジュケン</t>
    </rPh>
    <rPh sb="2" eb="4">
      <t>シカク</t>
    </rPh>
    <rPh sb="4" eb="6">
      <t>ガイトウ</t>
    </rPh>
    <rPh sb="6" eb="8">
      <t>キカン</t>
    </rPh>
    <phoneticPr fontId="2"/>
  </si>
  <si>
    <t>受験資格
該当期間（年）</t>
    <rPh sb="0" eb="2">
      <t>ジュケン</t>
    </rPh>
    <rPh sb="2" eb="4">
      <t>シカク</t>
    </rPh>
    <rPh sb="5" eb="7">
      <t>ガイトウ</t>
    </rPh>
    <rPh sb="7" eb="9">
      <t>キカン</t>
    </rPh>
    <rPh sb="10" eb="11">
      <t>ネン</t>
    </rPh>
    <phoneticPr fontId="2"/>
  </si>
  <si>
    <t>受験資格
該当期間（月）</t>
    <rPh sb="0" eb="2">
      <t>ジュケン</t>
    </rPh>
    <rPh sb="2" eb="4">
      <t>シカク</t>
    </rPh>
    <rPh sb="5" eb="7">
      <t>ガイトウ</t>
    </rPh>
    <rPh sb="7" eb="9">
      <t>キカン</t>
    </rPh>
    <rPh sb="10" eb="11">
      <t>ゲツ</t>
    </rPh>
    <phoneticPr fontId="2"/>
  </si>
  <si>
    <t>受験資格
該当期間（月→年）</t>
    <rPh sb="0" eb="4">
      <t>ジュケンシカク</t>
    </rPh>
    <rPh sb="5" eb="9">
      <t>ガイトウキカン</t>
    </rPh>
    <rPh sb="10" eb="11">
      <t>ツキ</t>
    </rPh>
    <rPh sb="12" eb="13">
      <t>ネン</t>
    </rPh>
    <phoneticPr fontId="2"/>
  </si>
  <si>
    <t>受験資格
該当期間（月→月）</t>
    <rPh sb="0" eb="2">
      <t>ジュケン</t>
    </rPh>
    <rPh sb="2" eb="4">
      <t>シカク</t>
    </rPh>
    <rPh sb="5" eb="7">
      <t>ガイトウ</t>
    </rPh>
    <rPh sb="7" eb="9">
      <t>キカン</t>
    </rPh>
    <rPh sb="10" eb="11">
      <t>ツキ</t>
    </rPh>
    <rPh sb="12" eb="13">
      <t>ツキ</t>
    </rPh>
    <phoneticPr fontId="2"/>
  </si>
  <si>
    <t>受験資格
該当期間（日）</t>
    <rPh sb="0" eb="4">
      <t>ジュケンシカク</t>
    </rPh>
    <rPh sb="5" eb="7">
      <t>ガイトウ</t>
    </rPh>
    <rPh sb="7" eb="9">
      <t>キカン</t>
    </rPh>
    <rPh sb="10" eb="11">
      <t>ニチ</t>
    </rPh>
    <phoneticPr fontId="2"/>
  </si>
  <si>
    <t>受験資格
該当期間（日→月）</t>
    <rPh sb="0" eb="2">
      <t>ジュケン</t>
    </rPh>
    <rPh sb="2" eb="4">
      <t>シカク</t>
    </rPh>
    <rPh sb="5" eb="7">
      <t>ガイトウ</t>
    </rPh>
    <rPh sb="7" eb="9">
      <t>キカン</t>
    </rPh>
    <rPh sb="10" eb="11">
      <t>ニチ</t>
    </rPh>
    <rPh sb="12" eb="13">
      <t>ツキ</t>
    </rPh>
    <phoneticPr fontId="2"/>
  </si>
  <si>
    <t>受験資格
該当期間（日→日）</t>
    <rPh sb="0" eb="4">
      <t>ジュケンシカク</t>
    </rPh>
    <rPh sb="5" eb="7">
      <t>ガイトウ</t>
    </rPh>
    <rPh sb="7" eb="9">
      <t>キカン</t>
    </rPh>
    <rPh sb="10" eb="11">
      <t>ニチ</t>
    </rPh>
    <rPh sb="12" eb="13">
      <t>ニチ</t>
    </rPh>
    <phoneticPr fontId="2"/>
  </si>
  <si>
    <t>受験資格
該当期間（年）</t>
    <rPh sb="0" eb="4">
      <t>ジュケンシカク</t>
    </rPh>
    <rPh sb="5" eb="9">
      <t>ガイトウキカン</t>
    </rPh>
    <rPh sb="10" eb="11">
      <t>ネン</t>
    </rPh>
    <phoneticPr fontId="2"/>
  </si>
  <si>
    <t>受験資格
該当期間（月）</t>
    <rPh sb="0" eb="4">
      <t>ジュケンシカク</t>
    </rPh>
    <rPh sb="5" eb="7">
      <t>ガイトウ</t>
    </rPh>
    <rPh sb="7" eb="9">
      <t>キカン</t>
    </rPh>
    <rPh sb="10" eb="11">
      <t>ツキ</t>
    </rPh>
    <phoneticPr fontId="2"/>
  </si>
  <si>
    <t>受験資格
該当期間（日）</t>
    <rPh sb="0" eb="4">
      <t>ジュケンシカク</t>
    </rPh>
    <rPh sb="5" eb="9">
      <t>ガイトウキカン</t>
    </rPh>
    <rPh sb="10" eb="11">
      <t>ニチ</t>
    </rPh>
    <phoneticPr fontId="2"/>
  </si>
  <si>
    <t>休業期間</t>
    <rPh sb="0" eb="4">
      <t>キュウギョウキカン</t>
    </rPh>
    <phoneticPr fontId="2"/>
  </si>
  <si>
    <t>該当・非該当の別</t>
    <rPh sb="0" eb="2">
      <t>ガイトウ</t>
    </rPh>
    <rPh sb="3" eb="6">
      <t>ヒガイトウ</t>
    </rPh>
    <rPh sb="7" eb="8">
      <t>ベツ</t>
    </rPh>
    <phoneticPr fontId="2"/>
  </si>
  <si>
    <t>該当の年数</t>
    <rPh sb="0" eb="2">
      <t>ガイトウ</t>
    </rPh>
    <rPh sb="3" eb="5">
      <t>ネンスウ</t>
    </rPh>
    <phoneticPr fontId="2"/>
  </si>
  <si>
    <t>該当の月数</t>
    <rPh sb="0" eb="2">
      <t>ガイトウ</t>
    </rPh>
    <rPh sb="3" eb="5">
      <t>ツキスウ</t>
    </rPh>
    <phoneticPr fontId="2"/>
  </si>
  <si>
    <t>該当の日数</t>
    <rPh sb="0" eb="2">
      <t>ガイトウ</t>
    </rPh>
    <rPh sb="3" eb="5">
      <t>ニッスウ</t>
    </rPh>
    <phoneticPr fontId="2"/>
  </si>
  <si>
    <t>該当</t>
    <rPh sb="0" eb="2">
      <t>ガイトウ</t>
    </rPh>
    <phoneticPr fontId="2"/>
  </si>
  <si>
    <t>非該当</t>
    <rPh sb="0" eb="3">
      <t>ヒガイトウ</t>
    </rPh>
    <phoneticPr fontId="2"/>
  </si>
  <si>
    <t>休業等の
期間（年）</t>
    <rPh sb="0" eb="3">
      <t>キュウギョウトウ</t>
    </rPh>
    <rPh sb="5" eb="7">
      <t>キカン</t>
    </rPh>
    <rPh sb="8" eb="9">
      <t>ネン</t>
    </rPh>
    <phoneticPr fontId="2"/>
  </si>
  <si>
    <t>休業等の
期間（月）</t>
    <rPh sb="0" eb="3">
      <t>キュウギョウトウ</t>
    </rPh>
    <rPh sb="5" eb="7">
      <t>キカン</t>
    </rPh>
    <rPh sb="8" eb="9">
      <t>ゲツ</t>
    </rPh>
    <phoneticPr fontId="2"/>
  </si>
  <si>
    <t>休業等の
期間（月→年）</t>
    <rPh sb="0" eb="3">
      <t>キュウギョウトウ</t>
    </rPh>
    <rPh sb="5" eb="7">
      <t>キカン</t>
    </rPh>
    <rPh sb="8" eb="9">
      <t>ツキ</t>
    </rPh>
    <rPh sb="10" eb="11">
      <t>ネン</t>
    </rPh>
    <phoneticPr fontId="2"/>
  </si>
  <si>
    <t>休業等の
期間（月→月）</t>
    <rPh sb="0" eb="3">
      <t>キュウギョウトウ</t>
    </rPh>
    <rPh sb="5" eb="7">
      <t>キカン</t>
    </rPh>
    <rPh sb="8" eb="9">
      <t>ツキ</t>
    </rPh>
    <rPh sb="10" eb="11">
      <t>ツキ</t>
    </rPh>
    <phoneticPr fontId="2"/>
  </si>
  <si>
    <t>休業等の
期間（日）</t>
    <rPh sb="0" eb="3">
      <t>キュウギョウトウ</t>
    </rPh>
    <rPh sb="5" eb="7">
      <t>キカン</t>
    </rPh>
    <rPh sb="8" eb="9">
      <t>ニチ</t>
    </rPh>
    <phoneticPr fontId="2"/>
  </si>
  <si>
    <t>休業等の
期間（日→月）</t>
    <rPh sb="0" eb="3">
      <t>キュウギョウトウ</t>
    </rPh>
    <rPh sb="5" eb="7">
      <t>キカン</t>
    </rPh>
    <rPh sb="8" eb="9">
      <t>ニチ</t>
    </rPh>
    <rPh sb="10" eb="11">
      <t>ツキ</t>
    </rPh>
    <phoneticPr fontId="2"/>
  </si>
  <si>
    <t>休業等の
期間（日→日）</t>
    <rPh sb="0" eb="3">
      <t>キュウギョウトウ</t>
    </rPh>
    <rPh sb="5" eb="7">
      <t>キカン</t>
    </rPh>
    <rPh sb="8" eb="9">
      <t>ニチ</t>
    </rPh>
    <rPh sb="10" eb="11">
      <t>ニチ</t>
    </rPh>
    <phoneticPr fontId="2"/>
  </si>
  <si>
    <t>休業等の
期間（月）</t>
    <rPh sb="0" eb="3">
      <t>キュウギョウトウ</t>
    </rPh>
    <rPh sb="5" eb="7">
      <t>キカン</t>
    </rPh>
    <rPh sb="8" eb="9">
      <t>ツキ</t>
    </rPh>
    <phoneticPr fontId="2"/>
  </si>
  <si>
    <t>⑧</t>
    <phoneticPr fontId="2"/>
  </si>
  <si>
    <t>⑨</t>
    <phoneticPr fontId="2"/>
  </si>
  <si>
    <t>休業等の種類又は理由等</t>
    <rPh sb="0" eb="2">
      <t>キュウギョウ</t>
    </rPh>
    <rPh sb="2" eb="3">
      <t>ナド</t>
    </rPh>
    <rPh sb="4" eb="6">
      <t>シュルイ</t>
    </rPh>
    <rPh sb="6" eb="7">
      <t>マタ</t>
    </rPh>
    <rPh sb="8" eb="10">
      <t>リユウ</t>
    </rPh>
    <rPh sb="10" eb="11">
      <t>ナド</t>
    </rPh>
    <phoneticPr fontId="2"/>
  </si>
  <si>
    <t>通算期間</t>
    <rPh sb="0" eb="4">
      <t>ツウサンキカン</t>
    </rPh>
    <phoneticPr fontId="2"/>
  </si>
  <si>
    <t>通算期間（年）</t>
    <rPh sb="0" eb="4">
      <t>ツウサンキカン</t>
    </rPh>
    <rPh sb="5" eb="6">
      <t>ネン</t>
    </rPh>
    <phoneticPr fontId="2"/>
  </si>
  <si>
    <t>通算期間（月）</t>
    <rPh sb="0" eb="4">
      <t>ツウサンキカン</t>
    </rPh>
    <rPh sb="5" eb="6">
      <t>ツキ</t>
    </rPh>
    <phoneticPr fontId="2"/>
  </si>
  <si>
    <t>通算期間（日）</t>
    <rPh sb="0" eb="4">
      <t>ツウサンキカン</t>
    </rPh>
    <rPh sb="5" eb="6">
      <t>ニチ</t>
    </rPh>
    <phoneticPr fontId="2"/>
  </si>
  <si>
    <t>受験資格該当総日数
－休業期間総日数</t>
    <rPh sb="0" eb="4">
      <t>ジュケンシカク</t>
    </rPh>
    <rPh sb="4" eb="6">
      <t>ガイトウ</t>
    </rPh>
    <rPh sb="6" eb="9">
      <t>ソウニッスウ</t>
    </rPh>
    <rPh sb="11" eb="15">
      <t>キュウギョウキカン</t>
    </rPh>
    <rPh sb="15" eb="18">
      <t>ソウニッスウ</t>
    </rPh>
    <phoneticPr fontId="2"/>
  </si>
  <si>
    <t>通算期間（日→月）</t>
    <rPh sb="0" eb="4">
      <t>ツウサンキカン</t>
    </rPh>
    <rPh sb="5" eb="6">
      <t>ニチ</t>
    </rPh>
    <rPh sb="7" eb="8">
      <t>ゲツ</t>
    </rPh>
    <phoneticPr fontId="2"/>
  </si>
  <si>
    <t>受験資格に該当する在職期間合計</t>
    <rPh sb="0" eb="4">
      <t>ジュケンシカク</t>
    </rPh>
    <rPh sb="5" eb="7">
      <t>ガイトウ</t>
    </rPh>
    <rPh sb="9" eb="13">
      <t>ザイショクキカン</t>
    </rPh>
    <rPh sb="13" eb="15">
      <t>ゴウケイ</t>
    </rPh>
    <phoneticPr fontId="2"/>
  </si>
  <si>
    <t>（４）最終学歴卒業（修了）から基準日までの期間の８割年数</t>
    <rPh sb="3" eb="7">
      <t>サイシュウガクレキ</t>
    </rPh>
    <rPh sb="7" eb="9">
      <t>ソツギョウ</t>
    </rPh>
    <rPh sb="10" eb="12">
      <t>シュウリョウ</t>
    </rPh>
    <rPh sb="15" eb="18">
      <t>キジュンビ</t>
    </rPh>
    <rPh sb="21" eb="23">
      <t>キカン</t>
    </rPh>
    <rPh sb="25" eb="26">
      <t>ワリ</t>
    </rPh>
    <rPh sb="26" eb="28">
      <t>ネンスウ</t>
    </rPh>
    <phoneticPr fontId="2"/>
  </si>
  <si>
    <t>（５）職務経験に関する要件の判定</t>
    <rPh sb="3" eb="7">
      <t>ショクムケイケン</t>
    </rPh>
    <rPh sb="8" eb="9">
      <t>カン</t>
    </rPh>
    <rPh sb="11" eb="13">
      <t>ヨウケン</t>
    </rPh>
    <rPh sb="14" eb="16">
      <t>ハンテイ</t>
    </rPh>
    <phoneticPr fontId="2"/>
  </si>
  <si>
    <t>受験資格に該当する通算期間合計</t>
    <rPh sb="0" eb="4">
      <t>ジュケンシカク</t>
    </rPh>
    <rPh sb="5" eb="7">
      <t>ガイトウ</t>
    </rPh>
    <rPh sb="9" eb="11">
      <t>ツウサン</t>
    </rPh>
    <rPh sb="11" eb="13">
      <t>キカン</t>
    </rPh>
    <rPh sb="13" eb="15">
      <t>ゴウケイ</t>
    </rPh>
    <phoneticPr fontId="2"/>
  </si>
  <si>
    <t>職務経歴から除く休業等期間合計</t>
    <rPh sb="0" eb="2">
      <t>ショクム</t>
    </rPh>
    <rPh sb="2" eb="4">
      <t>ケイレキ</t>
    </rPh>
    <rPh sb="6" eb="7">
      <t>ノゾ</t>
    </rPh>
    <rPh sb="8" eb="10">
      <t>キュウギョウ</t>
    </rPh>
    <rPh sb="10" eb="11">
      <t>トウ</t>
    </rPh>
    <rPh sb="11" eb="13">
      <t>キカン</t>
    </rPh>
    <rPh sb="13" eb="15">
      <t>ゴウケイ</t>
    </rPh>
    <phoneticPr fontId="2"/>
  </si>
  <si>
    <t>（２）休業等(傷病等、１か月以上）</t>
    <rPh sb="7" eb="9">
      <t>ショウビョウ</t>
    </rPh>
    <rPh sb="9" eb="10">
      <t>トウ</t>
    </rPh>
    <rPh sb="13" eb="14">
      <t>ゲツ</t>
    </rPh>
    <rPh sb="14" eb="16">
      <t>イジョウ</t>
    </rPh>
    <phoneticPr fontId="2"/>
  </si>
  <si>
    <t>前職①</t>
    <rPh sb="0" eb="1">
      <t>マエ</t>
    </rPh>
    <rPh sb="1" eb="2">
      <t>ショク</t>
    </rPh>
    <phoneticPr fontId="2"/>
  </si>
  <si>
    <t>前職②</t>
    <rPh sb="0" eb="2">
      <t>ゼンショク</t>
    </rPh>
    <phoneticPr fontId="2"/>
  </si>
  <si>
    <t>前職③</t>
    <rPh sb="0" eb="2">
      <t>ゼンショク</t>
    </rPh>
    <phoneticPr fontId="2"/>
  </si>
  <si>
    <t>前職④</t>
    <rPh sb="0" eb="2">
      <t>ゼンショク</t>
    </rPh>
    <phoneticPr fontId="2"/>
  </si>
  <si>
    <t>前職⑤</t>
    <rPh sb="0" eb="2">
      <t>ゼンショク</t>
    </rPh>
    <phoneticPr fontId="2"/>
  </si>
  <si>
    <t>前職⑥</t>
    <rPh sb="0" eb="2">
      <t>ゼンショク</t>
    </rPh>
    <phoneticPr fontId="2"/>
  </si>
  <si>
    <t>前職⑦</t>
    <rPh sb="0" eb="2">
      <t>ゼンショク</t>
    </rPh>
    <phoneticPr fontId="2"/>
  </si>
  <si>
    <t>前職⑧</t>
    <rPh sb="0" eb="2">
      <t>ゼンショク</t>
    </rPh>
    <phoneticPr fontId="2"/>
  </si>
  <si>
    <t>前職⑨</t>
    <rPh sb="0" eb="2">
      <t>ゼンショク</t>
    </rPh>
    <phoneticPr fontId="2"/>
  </si>
  <si>
    <t>⇒</t>
    <phoneticPr fontId="2"/>
  </si>
  <si>
    <t>チェック欄</t>
    <rPh sb="4" eb="5">
      <t>ラン</t>
    </rPh>
    <phoneticPr fontId="2"/>
  </si>
  <si>
    <t>（４）で算出した８割年数と５年のいずれか長い方を記入してください。</t>
    <rPh sb="4" eb="6">
      <t>サンシュツ</t>
    </rPh>
    <rPh sb="9" eb="10">
      <t>ワリ</t>
    </rPh>
    <rPh sb="10" eb="12">
      <t>ネンスウ</t>
    </rPh>
    <rPh sb="14" eb="15">
      <t>ネン</t>
    </rPh>
    <rPh sb="20" eb="21">
      <t>ナガ</t>
    </rPh>
    <rPh sb="22" eb="23">
      <t>ホウ</t>
    </rPh>
    <rPh sb="24" eb="26">
      <t>キニュウ</t>
    </rPh>
    <phoneticPr fontId="2"/>
  </si>
  <si>
    <t>最終学歴学校名</t>
    <rPh sb="0" eb="4">
      <t>サイシュウガクレキ</t>
    </rPh>
    <rPh sb="4" eb="7">
      <t>ガッコウメイ</t>
    </rPh>
    <phoneticPr fontId="2"/>
  </si>
  <si>
    <t>学部・学科</t>
    <rPh sb="0" eb="2">
      <t>ガクブ</t>
    </rPh>
    <rPh sb="3" eb="5">
      <t>ガッカ</t>
    </rPh>
    <phoneticPr fontId="2"/>
  </si>
  <si>
    <t>卒業（修了）年月日</t>
    <rPh sb="0" eb="2">
      <t>ソツギョウ</t>
    </rPh>
    <rPh sb="3" eb="5">
      <t>シュウリョウ</t>
    </rPh>
    <rPh sb="6" eb="9">
      <t>ネンガッピ</t>
    </rPh>
    <phoneticPr fontId="2"/>
  </si>
  <si>
    <t>基準日</t>
    <rPh sb="0" eb="3">
      <t>キジュンビ</t>
    </rPh>
    <phoneticPr fontId="2"/>
  </si>
  <si>
    <t>期間</t>
    <rPh sb="0" eb="2">
      <t>キカン</t>
    </rPh>
    <phoneticPr fontId="2"/>
  </si>
  <si>
    <t>８割年数</t>
    <rPh sb="1" eb="4">
      <t>ワリネンスウ</t>
    </rPh>
    <phoneticPr fontId="2"/>
  </si>
  <si>
    <t>受験資格該当
総日数（日）</t>
    <rPh sb="0" eb="4">
      <t>ジュケンシカク</t>
    </rPh>
    <rPh sb="4" eb="6">
      <t>ガイトウ</t>
    </rPh>
    <rPh sb="7" eb="10">
      <t>ソウニッスウ</t>
    </rPh>
    <rPh sb="11" eb="12">
      <t>ニチ</t>
    </rPh>
    <phoneticPr fontId="2"/>
  </si>
  <si>
    <t>募集区分</t>
    <rPh sb="0" eb="4">
      <t>ボシュウクブン</t>
    </rPh>
    <phoneticPr fontId="2"/>
  </si>
  <si>
    <t>会津　太郎</t>
    <rPh sb="0" eb="2">
      <t>アイヅ</t>
    </rPh>
    <rPh sb="3" eb="5">
      <t>タロウ</t>
    </rPh>
    <phoneticPr fontId="2"/>
  </si>
  <si>
    <t>若松商事株式会社</t>
    <rPh sb="0" eb="2">
      <t>ワカマツ</t>
    </rPh>
    <rPh sb="2" eb="4">
      <t>ショウジ</t>
    </rPh>
    <rPh sb="4" eb="8">
      <t>カブシキガイシャ</t>
    </rPh>
    <phoneticPr fontId="2"/>
  </si>
  <si>
    <t>株式会社会津銀行</t>
    <rPh sb="0" eb="4">
      <t>カブシキガイシャ</t>
    </rPh>
    <rPh sb="4" eb="8">
      <t>アイヅギンコウ</t>
    </rPh>
    <phoneticPr fontId="2"/>
  </si>
  <si>
    <t>会津若松市</t>
    <rPh sb="0" eb="5">
      <t>アイヅワカマツシ</t>
    </rPh>
    <phoneticPr fontId="2"/>
  </si>
  <si>
    <t>係長</t>
    <rPh sb="0" eb="2">
      <t>カカリチョウ</t>
    </rPh>
    <phoneticPr fontId="2"/>
  </si>
  <si>
    <t>郡山市</t>
    <rPh sb="0" eb="3">
      <t>コオリヤマシ</t>
    </rPh>
    <phoneticPr fontId="2"/>
  </si>
  <si>
    <t>富田支店</t>
    <rPh sb="0" eb="4">
      <t>トミタシテン</t>
    </rPh>
    <phoneticPr fontId="2"/>
  </si>
  <si>
    <t>本社</t>
    <rPh sb="0" eb="2">
      <t>ホンシャ</t>
    </rPh>
    <phoneticPr fontId="2"/>
  </si>
  <si>
    <t>正社員</t>
    <rPh sb="0" eb="3">
      <t>セイシャイン</t>
    </rPh>
    <phoneticPr fontId="2"/>
  </si>
  <si>
    <t>事務職</t>
    <rPh sb="0" eb="3">
      <t>ジムショク</t>
    </rPh>
    <phoneticPr fontId="2"/>
  </si>
  <si>
    <t>営業職</t>
    <rPh sb="0" eb="3">
      <t>エイギョウショク</t>
    </rPh>
    <phoneticPr fontId="2"/>
  </si>
  <si>
    <t>なし</t>
    <phoneticPr fontId="2"/>
  </si>
  <si>
    <r>
      <rPr>
        <b/>
        <sz val="11"/>
        <color theme="1"/>
        <rFont val="ＭＳ ゴシック"/>
        <family val="3"/>
        <charset val="128"/>
      </rPr>
      <t>受験案内上の</t>
    </r>
    <r>
      <rPr>
        <b/>
        <sz val="11"/>
        <color rgb="FFFF0000"/>
        <rFont val="ＭＳ ゴシック"/>
        <family val="3"/>
        <charset val="128"/>
      </rPr>
      <t>「受験資格上の職務経験の考え方について」</t>
    </r>
    <r>
      <rPr>
        <b/>
        <sz val="11"/>
        <color theme="1"/>
        <rFont val="ＭＳ ゴシック"/>
        <family val="3"/>
        <charset val="128"/>
      </rPr>
      <t>を必ずお読みになってから職務経歴書の入力をしてください。</t>
    </r>
    <rPh sb="0" eb="4">
      <t>ジュケンアンナイ</t>
    </rPh>
    <rPh sb="4" eb="5">
      <t>ジョウ</t>
    </rPh>
    <rPh sb="7" eb="12">
      <t>ジュケンシカクジョウ</t>
    </rPh>
    <rPh sb="13" eb="15">
      <t>ショクム</t>
    </rPh>
    <rPh sb="15" eb="17">
      <t>ケイケン</t>
    </rPh>
    <rPh sb="18" eb="19">
      <t>カンガ</t>
    </rPh>
    <rPh sb="20" eb="21">
      <t>カタ</t>
    </rPh>
    <rPh sb="27" eb="28">
      <t>カナラ</t>
    </rPh>
    <rPh sb="30" eb="31">
      <t>ヨ</t>
    </rPh>
    <rPh sb="38" eb="43">
      <t>ショクムケイレキショ</t>
    </rPh>
    <rPh sb="44" eb="46">
      <t>ニュウリョク</t>
    </rPh>
    <phoneticPr fontId="2"/>
  </si>
  <si>
    <t>職務経歴については、受験資格への該当・非該当に関わらず、全てご記入ください。（ただし、在学中のアルバイト等は除く。）</t>
    <rPh sb="0" eb="4">
      <t>ショクムケイレキ</t>
    </rPh>
    <rPh sb="10" eb="14">
      <t>ジュケンシカク</t>
    </rPh>
    <rPh sb="16" eb="18">
      <t>ガイトウ</t>
    </rPh>
    <rPh sb="19" eb="22">
      <t>ヒガイトウ</t>
    </rPh>
    <rPh sb="23" eb="24">
      <t>カカ</t>
    </rPh>
    <rPh sb="28" eb="29">
      <t>スベ</t>
    </rPh>
    <rPh sb="31" eb="33">
      <t>キニュウ</t>
    </rPh>
    <rPh sb="43" eb="46">
      <t>ザイガクチュウ</t>
    </rPh>
    <rPh sb="52" eb="53">
      <t>トウ</t>
    </rPh>
    <rPh sb="54" eb="55">
      <t>ノゾ</t>
    </rPh>
    <phoneticPr fontId="2"/>
  </si>
  <si>
    <t>①自己都合による退職</t>
    <rPh sb="1" eb="5">
      <t>ジコツゴウ</t>
    </rPh>
    <rPh sb="8" eb="10">
      <t>タイショク</t>
    </rPh>
    <phoneticPr fontId="2"/>
  </si>
  <si>
    <t>個人経営者や中小企業向けの融資業務、銀行窓口業務</t>
    <rPh sb="0" eb="2">
      <t>コジン</t>
    </rPh>
    <rPh sb="2" eb="4">
      <t>ケイエイ</t>
    </rPh>
    <rPh sb="4" eb="5">
      <t>シャ</t>
    </rPh>
    <rPh sb="6" eb="8">
      <t>チュウショウ</t>
    </rPh>
    <rPh sb="8" eb="11">
      <t>キギョウム</t>
    </rPh>
    <rPh sb="13" eb="15">
      <t>ユウシ</t>
    </rPh>
    <rPh sb="15" eb="17">
      <t>ギョウム</t>
    </rPh>
    <rPh sb="18" eb="20">
      <t>ギンコウ</t>
    </rPh>
    <rPh sb="20" eb="22">
      <t>マドグチ</t>
    </rPh>
    <rPh sb="22" eb="24">
      <t>ギョウム</t>
    </rPh>
    <phoneticPr fontId="2"/>
  </si>
  <si>
    <t>有限会社わかまつ</t>
    <rPh sb="0" eb="4">
      <t>ユウゲンガイシャ</t>
    </rPh>
    <phoneticPr fontId="2"/>
  </si>
  <si>
    <t>西会津支店</t>
    <rPh sb="0" eb="5">
      <t>ニシアイヅシテン</t>
    </rPh>
    <phoneticPr fontId="2"/>
  </si>
  <si>
    <t>西会津町</t>
    <rPh sb="0" eb="4">
      <t>ニシアイヅマチ</t>
    </rPh>
    <phoneticPr fontId="2"/>
  </si>
  <si>
    <t>雇用形態
(職種)</t>
    <rPh sb="0" eb="4">
      <t>コヨウケイタイ</t>
    </rPh>
    <phoneticPr fontId="2"/>
  </si>
  <si>
    <t>-</t>
    <phoneticPr fontId="2"/>
  </si>
  <si>
    <t>荷物梱包、発送業務</t>
    <rPh sb="0" eb="2">
      <t>ニモツ</t>
    </rPh>
    <rPh sb="2" eb="4">
      <t>コンポウ</t>
    </rPh>
    <rPh sb="5" eb="7">
      <t>ハッソウ</t>
    </rPh>
    <rPh sb="7" eb="9">
      <t>ギョウム</t>
    </rPh>
    <phoneticPr fontId="2"/>
  </si>
  <si>
    <t>契約社員</t>
    <rPh sb="0" eb="4">
      <t>ケイヤクシャイン</t>
    </rPh>
    <phoneticPr fontId="2"/>
  </si>
  <si>
    <t>④契約期間の満了による退職</t>
    <rPh sb="1" eb="5">
      <t>ケイヤクキカン</t>
    </rPh>
    <rPh sb="6" eb="8">
      <t>マンリョウ</t>
    </rPh>
    <rPh sb="11" eb="13">
      <t>タイショク</t>
    </rPh>
    <phoneticPr fontId="2"/>
  </si>
  <si>
    <t>若松大学</t>
    <rPh sb="0" eb="4">
      <t>ワカマツダイガク</t>
    </rPh>
    <phoneticPr fontId="2"/>
  </si>
  <si>
    <t>経済学部経済学科</t>
    <rPh sb="0" eb="4">
      <t>ケイザイガクブ</t>
    </rPh>
    <rPh sb="4" eb="8">
      <t>ケイザイガッカ</t>
    </rPh>
    <phoneticPr fontId="2"/>
  </si>
  <si>
    <t>NG</t>
    <phoneticPr fontId="2"/>
  </si>
  <si>
    <t>病気休暇</t>
    <rPh sb="0" eb="2">
      <t>ビョウキ</t>
    </rPh>
    <rPh sb="2" eb="4">
      <t>キュウカ</t>
    </rPh>
    <phoneticPr fontId="2"/>
  </si>
  <si>
    <t>休業期間
総日数（日）</t>
    <rPh sb="0" eb="4">
      <t>キュウギョウキカン</t>
    </rPh>
    <rPh sb="5" eb="8">
      <t>ソウニッスウ</t>
    </rPh>
    <rPh sb="9" eb="10">
      <t>ニチ</t>
    </rPh>
    <phoneticPr fontId="2"/>
  </si>
  <si>
    <t>■期間重複
××会社と◇◇会社は兼職の為、期間重複。
■週30時間未満
有限会社わかまつは、週30時間未満の為、非該当。
■前職⑩
勤務先：△△会社　所属（所在地）：××本社（××市）　雇用形態（職種）・・・
■休業等の期間（９つ目）
休業等の種類：病気休暇
休業開始日：2022/4/1
休業終了日：2022/9/30
期間：0年5月0日</t>
    <rPh sb="1" eb="5">
      <t>キカンチョウフク</t>
    </rPh>
    <rPh sb="8" eb="10">
      <t>ガイシャ</t>
    </rPh>
    <rPh sb="13" eb="15">
      <t>カイシャ</t>
    </rPh>
    <rPh sb="16" eb="18">
      <t>ケンショク</t>
    </rPh>
    <rPh sb="19" eb="20">
      <t>タメ</t>
    </rPh>
    <rPh sb="21" eb="25">
      <t>キカンチョウフク</t>
    </rPh>
    <rPh sb="29" eb="30">
      <t>シュウ</t>
    </rPh>
    <rPh sb="32" eb="36">
      <t>ジカンミマン</t>
    </rPh>
    <rPh sb="37" eb="41">
      <t>ユウゲンガイシャ</t>
    </rPh>
    <rPh sb="47" eb="48">
      <t>シュウ</t>
    </rPh>
    <rPh sb="50" eb="52">
      <t>ジカン</t>
    </rPh>
    <rPh sb="52" eb="54">
      <t>ミマン</t>
    </rPh>
    <rPh sb="55" eb="56">
      <t>タメ</t>
    </rPh>
    <rPh sb="57" eb="60">
      <t>ヒガイトウ</t>
    </rPh>
    <rPh sb="64" eb="66">
      <t>ゼンショク</t>
    </rPh>
    <rPh sb="68" eb="71">
      <t>キンムサキ</t>
    </rPh>
    <rPh sb="74" eb="76">
      <t>ガイシャ</t>
    </rPh>
    <rPh sb="77" eb="79">
      <t>ショゾク</t>
    </rPh>
    <rPh sb="80" eb="83">
      <t>ショザイチ</t>
    </rPh>
    <rPh sb="87" eb="89">
      <t>ホンシャ</t>
    </rPh>
    <rPh sb="90" eb="93">
      <t>バツバツシ</t>
    </rPh>
    <rPh sb="95" eb="99">
      <t>コヨウケイタイ</t>
    </rPh>
    <rPh sb="100" eb="102">
      <t>ショクシュ</t>
    </rPh>
    <rPh sb="109" eb="112">
      <t>キュウギョウトウ</t>
    </rPh>
    <rPh sb="113" eb="115">
      <t>キカン</t>
    </rPh>
    <rPh sb="118" eb="119">
      <t>メ</t>
    </rPh>
    <rPh sb="121" eb="124">
      <t>キュウギョウトウ</t>
    </rPh>
    <rPh sb="125" eb="127">
      <t>シュルイ</t>
    </rPh>
    <rPh sb="128" eb="130">
      <t>ビョウキ</t>
    </rPh>
    <rPh sb="130" eb="132">
      <t>キュウカ</t>
    </rPh>
    <rPh sb="133" eb="135">
      <t>キュウギョウ</t>
    </rPh>
    <rPh sb="135" eb="138">
      <t>カイシビ</t>
    </rPh>
    <rPh sb="148" eb="153">
      <t>キュウギョウシュウリョウビ</t>
    </rPh>
    <rPh sb="164" eb="166">
      <t>キカン</t>
    </rPh>
    <rPh sb="168" eb="169">
      <t>ネン</t>
    </rPh>
    <rPh sb="170" eb="171">
      <t>ツキ</t>
    </rPh>
    <rPh sb="172" eb="173">
      <t>ニチ</t>
    </rPh>
    <phoneticPr fontId="2"/>
  </si>
  <si>
    <t>社員の勤怠管理、給与支給、年末調整</t>
    <rPh sb="0" eb="2">
      <t>シャイン</t>
    </rPh>
    <rPh sb="3" eb="7">
      <t>キンタイカンリ</t>
    </rPh>
    <rPh sb="8" eb="12">
      <t>キュウヨ</t>
    </rPh>
    <rPh sb="13" eb="15">
      <t>ネンマツ</t>
    </rPh>
    <rPh sb="15" eb="17">
      <t>チョウセイ</t>
    </rPh>
    <phoneticPr fontId="2"/>
  </si>
  <si>
    <t>市ホームページの社会人経験者採用枠ページにQ＆Aを公開しておりますので、受験案内と合わせてご覧ください。</t>
    <rPh sb="0" eb="1">
      <t>シ</t>
    </rPh>
    <rPh sb="8" eb="17">
      <t>シャカイジンケイケンシャサイヨウワク</t>
    </rPh>
    <rPh sb="25" eb="27">
      <t>コウカイ</t>
    </rPh>
    <rPh sb="36" eb="40">
      <t>ジュケンアンナイ</t>
    </rPh>
    <rPh sb="41" eb="42">
      <t>ア</t>
    </rPh>
    <rPh sb="46" eb="47">
      <t>ラン</t>
    </rPh>
    <phoneticPr fontId="2"/>
  </si>
  <si>
    <r>
      <t>年齢にかかる基準日は</t>
    </r>
    <r>
      <rPr>
        <b/>
        <u/>
        <sz val="11"/>
        <color rgb="FFFF0000"/>
        <rFont val="ＭＳ ゴシック"/>
        <family val="3"/>
        <charset val="128"/>
      </rPr>
      <t>令和８年（２０２６年）４月１日現在</t>
    </r>
    <r>
      <rPr>
        <sz val="11"/>
        <color theme="1"/>
        <rFont val="ＭＳ ゴシック"/>
        <family val="3"/>
        <charset val="128"/>
      </rPr>
      <t>です。</t>
    </r>
    <rPh sb="0" eb="2">
      <t>ネンレイ</t>
    </rPh>
    <rPh sb="6" eb="9">
      <t>キジュンビ</t>
    </rPh>
    <rPh sb="10" eb="12">
      <t>レイワ</t>
    </rPh>
    <rPh sb="13" eb="14">
      <t>ネン</t>
    </rPh>
    <rPh sb="19" eb="20">
      <t>ネン</t>
    </rPh>
    <rPh sb="22" eb="23">
      <t>ガツ</t>
    </rPh>
    <rPh sb="24" eb="25">
      <t>ニチ</t>
    </rPh>
    <rPh sb="25" eb="27">
      <t>ゲンザイ</t>
    </rPh>
    <phoneticPr fontId="2"/>
  </si>
  <si>
    <r>
      <t>職務経験にかかる基準日は</t>
    </r>
    <r>
      <rPr>
        <b/>
        <u/>
        <sz val="11"/>
        <color rgb="FFFF0000"/>
        <rFont val="ＭＳ ゴシック"/>
        <family val="3"/>
        <charset val="128"/>
      </rPr>
      <t>令和７年（２０２５年）10月31日現在</t>
    </r>
    <r>
      <rPr>
        <sz val="11"/>
        <color theme="1"/>
        <rFont val="ＭＳ ゴシック"/>
        <family val="3"/>
        <charset val="128"/>
      </rPr>
      <t>です。</t>
    </r>
    <rPh sb="0" eb="4">
      <t>ショクムケイケン</t>
    </rPh>
    <rPh sb="8" eb="11">
      <t>キジュンビ</t>
    </rPh>
    <rPh sb="12" eb="14">
      <t>レイワ</t>
    </rPh>
    <rPh sb="15" eb="16">
      <t>ネン</t>
    </rPh>
    <rPh sb="21" eb="22">
      <t>ネン</t>
    </rPh>
    <rPh sb="25" eb="26">
      <t>ガツ</t>
    </rPh>
    <rPh sb="28" eb="29">
      <t>ニチ</t>
    </rPh>
    <rPh sb="29" eb="31">
      <t>ゲンザイ</t>
    </rPh>
    <phoneticPr fontId="2"/>
  </si>
  <si>
    <t>事務職（行政）（追加募集）</t>
    <rPh sb="0" eb="3">
      <t>ジムショク</t>
    </rPh>
    <rPh sb="4" eb="6">
      <t>ギョウセイ</t>
    </rPh>
    <rPh sb="8" eb="12">
      <t>ツイカボシュウ</t>
    </rPh>
    <phoneticPr fontId="2"/>
  </si>
  <si>
    <t>事務職（行政）【障がい者特別枠】（追加募集）</t>
    <rPh sb="0" eb="3">
      <t>ジムショク</t>
    </rPh>
    <rPh sb="4" eb="6">
      <t>ギョウセイ</t>
    </rPh>
    <rPh sb="8" eb="9">
      <t>ショウ</t>
    </rPh>
    <rPh sb="11" eb="15">
      <t>シャトクベツワク</t>
    </rPh>
    <rPh sb="17" eb="21">
      <t>ツイカボシュウ</t>
    </rPh>
    <phoneticPr fontId="2"/>
  </si>
  <si>
    <t>土木職（追加募集）</t>
    <rPh sb="0" eb="3">
      <t>ドボクショク</t>
    </rPh>
    <rPh sb="4" eb="8">
      <t>ツイカボシュウ</t>
    </rPh>
    <phoneticPr fontId="2"/>
  </si>
  <si>
    <t>建築職（追加募集）</t>
    <rPh sb="0" eb="2">
      <t>ケンチク</t>
    </rPh>
    <rPh sb="2" eb="3">
      <t>ショク</t>
    </rPh>
    <rPh sb="4" eb="8">
      <t>ツイカボシュウ</t>
    </rPh>
    <phoneticPr fontId="2"/>
  </si>
  <si>
    <t>電気職（追加募集）</t>
    <rPh sb="0" eb="3">
      <t>デンキショク</t>
    </rPh>
    <rPh sb="4" eb="6">
      <t>ツイカ</t>
    </rPh>
    <rPh sb="6" eb="8">
      <t>ボシュウ</t>
    </rPh>
    <phoneticPr fontId="2"/>
  </si>
  <si>
    <t>保健師（追加募集）</t>
    <rPh sb="0" eb="3">
      <t>ホケンシ</t>
    </rPh>
    <rPh sb="4" eb="8">
      <t>ツイカボシュウ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</si>
</sst>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General&quot;歳&quot;"/>
    <numFmt numFmtId="177" formatCode="General&quot;年&quot;"/>
    <numFmt numFmtId="178" formatCode="General&quot;月&quot;"/>
    <numFmt numFmtId="179" formatCode="General&quot;日&quot;"/>
    <numFmt numFmtId="180" formatCode="&quot;(&quot;@&quot;)&quot;"/>
  </numFmts>
  <fonts count="34">
    <font>
      <sz val="11"/>
      <color theme="1"/>
      <name val="游ゴシック"/>
      <family val="2"/>
      <charset val="128"/>
      <scheme val="minor"/>
    </font>
    <font>
      <sz val="11"/>
      <color theme="1"/>
      <name val="ＭＳ ゴシック"/>
      <family val="3"/>
      <charset val="128"/>
    </font>
    <font>
      <sz val="6"/>
      <name val="游ゴシック"/>
      <family val="2"/>
      <charset val="128"/>
      <scheme val="minor"/>
    </font>
    <font>
      <b/>
      <sz val="11"/>
      <color theme="1"/>
      <name val="ＭＳ ゴシック"/>
      <family val="3"/>
      <charset val="128"/>
    </font>
    <font>
      <b/>
      <sz val="12"/>
      <color theme="1"/>
      <name val="ＭＳ ゴシック"/>
      <family val="3"/>
      <charset val="128"/>
    </font>
    <font>
      <b/>
      <sz val="14"/>
      <color theme="1"/>
      <name val="ＭＳ ゴシック"/>
      <family val="3"/>
      <charset val="128"/>
    </font>
    <font>
      <b/>
      <sz val="11"/>
      <color rgb="FFFF0000"/>
      <name val="ＭＳ ゴシック"/>
      <family val="3"/>
      <charset val="128"/>
    </font>
    <font>
      <b/>
      <u/>
      <sz val="11"/>
      <color rgb="FFFF0000"/>
      <name val="ＭＳ ゴシック"/>
      <family val="3"/>
      <charset val="128"/>
    </font>
    <font>
      <sz val="10"/>
      <color theme="1"/>
      <name val="ＭＳ ゴシック"/>
      <family val="3"/>
      <charset val="128"/>
    </font>
    <font>
      <b/>
      <sz val="10"/>
      <color theme="1"/>
      <name val="ＭＳ ゴシック"/>
      <family val="3"/>
      <charset val="128"/>
    </font>
    <font>
      <b/>
      <sz val="14"/>
      <color theme="1"/>
      <name val="BIZ UDPゴシック"/>
      <family val="3"/>
      <charset val="128"/>
    </font>
    <font>
      <b/>
      <sz val="12"/>
      <color theme="1"/>
      <name val="BIZ UDPゴシック"/>
      <family val="3"/>
      <charset val="128"/>
    </font>
    <font>
      <b/>
      <sz val="12"/>
      <name val="BIZ UDPゴシック"/>
      <family val="3"/>
      <charset val="128"/>
    </font>
    <font>
      <b/>
      <sz val="11"/>
      <color indexed="81"/>
      <name val="BIZ UDPゴシック"/>
      <family val="3"/>
      <charset val="128"/>
    </font>
    <font>
      <b/>
      <sz val="8"/>
      <color theme="1"/>
      <name val="BIZ UDゴシック"/>
      <family val="3"/>
      <charset val="128"/>
    </font>
    <font>
      <b/>
      <sz val="22"/>
      <color theme="1"/>
      <name val="ＭＳ ゴシック"/>
      <family val="3"/>
      <charset val="128"/>
    </font>
    <font>
      <b/>
      <sz val="36"/>
      <color theme="1"/>
      <name val="ＭＳ ゴシック"/>
      <family val="3"/>
      <charset val="128"/>
    </font>
    <font>
      <b/>
      <sz val="12"/>
      <name val="ＭＳ ゴシック"/>
      <family val="3"/>
      <charset val="128"/>
    </font>
    <font>
      <b/>
      <sz val="10.5"/>
      <color theme="1"/>
      <name val="ＭＳ ゴシック"/>
      <family val="3"/>
      <charset val="128"/>
    </font>
    <font>
      <sz val="10.5"/>
      <color theme="1"/>
      <name val="ＭＳ ゴシック"/>
      <family val="3"/>
      <charset val="128"/>
    </font>
    <font>
      <sz val="10.5"/>
      <name val="ＭＳ ゴシック"/>
      <family val="3"/>
      <charset val="128"/>
    </font>
    <font>
      <b/>
      <sz val="10.5"/>
      <name val="ＭＳ ゴシック"/>
      <family val="3"/>
      <charset val="128"/>
    </font>
    <font>
      <b/>
      <sz val="8"/>
      <color theme="1"/>
      <name val="ＭＳ ゴシック"/>
      <family val="3"/>
      <charset val="128"/>
    </font>
    <font>
      <b/>
      <sz val="14"/>
      <name val="ＭＳ ゴシック"/>
      <family val="3"/>
      <charset val="128"/>
    </font>
    <font>
      <b/>
      <sz val="16"/>
      <name val="ＭＳ ゴシック"/>
      <family val="3"/>
      <charset val="128"/>
    </font>
    <font>
      <b/>
      <sz val="11"/>
      <color indexed="81"/>
      <name val="ＭＳ ゴシック"/>
      <family val="3"/>
      <charset val="128"/>
    </font>
    <font>
      <b/>
      <sz val="12"/>
      <color indexed="81"/>
      <name val="ＭＳ ゴシック"/>
      <family val="3"/>
      <charset val="128"/>
    </font>
    <font>
      <b/>
      <sz val="9"/>
      <color indexed="81"/>
      <name val="MS P ゴシック"/>
      <family val="3"/>
      <charset val="128"/>
    </font>
    <font>
      <b/>
      <sz val="10"/>
      <color indexed="81"/>
      <name val="ＭＳ ゴシック"/>
      <family val="3"/>
      <charset val="128"/>
    </font>
    <font>
      <b/>
      <sz val="12"/>
      <color theme="0"/>
      <name val="ＭＳ ゴシック"/>
      <family val="3"/>
      <charset val="128"/>
    </font>
    <font>
      <b/>
      <sz val="11"/>
      <color indexed="81"/>
      <name val="MS P ゴシック"/>
      <family val="3"/>
      <charset val="128"/>
    </font>
    <font>
      <b/>
      <sz val="16"/>
      <color theme="0"/>
      <name val="ＭＳ ゴシック"/>
      <family val="3"/>
      <charset val="128"/>
    </font>
    <font>
      <b/>
      <u/>
      <sz val="10"/>
      <color rgb="FFFF0000"/>
      <name val="ＭＳ ゴシック"/>
      <family val="3"/>
      <charset val="128"/>
    </font>
    <font>
      <b/>
      <sz val="10"/>
      <color indexed="81"/>
      <name val="MS P ゴシック"/>
      <family val="3"/>
      <charset val="128"/>
    </font>
  </fonts>
  <fills count="11">
    <fill>
      <patternFill patternType="none"/>
    </fill>
    <fill>
      <patternFill patternType="gray125"/>
    </fill>
    <fill>
      <patternFill patternType="solid">
        <fgColor theme="0" tint="-0.14999847407452621"/>
        <bgColor indexed="64"/>
      </patternFill>
    </fill>
    <fill>
      <patternFill patternType="solid">
        <fgColor theme="6" tint="0.59999389629810485"/>
        <bgColor indexed="64"/>
      </patternFill>
    </fill>
    <fill>
      <patternFill patternType="solid">
        <fgColor rgb="FFFFFF00"/>
        <bgColor indexed="64"/>
      </patternFill>
    </fill>
    <fill>
      <patternFill patternType="solid">
        <fgColor theme="2"/>
        <bgColor indexed="64"/>
      </patternFill>
    </fill>
    <fill>
      <patternFill patternType="solid">
        <fgColor rgb="FFFFC000"/>
        <bgColor indexed="64"/>
      </patternFill>
    </fill>
    <fill>
      <patternFill patternType="solid">
        <fgColor theme="5"/>
        <bgColor indexed="64"/>
      </patternFill>
    </fill>
    <fill>
      <patternFill patternType="solid">
        <fgColor rgb="FFFF0000"/>
        <bgColor indexed="64"/>
      </patternFill>
    </fill>
    <fill>
      <patternFill patternType="solid">
        <fgColor rgb="FF99FF66"/>
        <bgColor indexed="64"/>
      </patternFill>
    </fill>
    <fill>
      <patternFill patternType="solid">
        <fgColor theme="6"/>
        <bgColor indexed="64"/>
      </patternFill>
    </fill>
  </fills>
  <borders count="9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hair">
        <color indexed="64"/>
      </top>
      <bottom style="thin">
        <color indexed="64"/>
      </bottom>
      <diagonal/>
    </border>
    <border>
      <left style="hair">
        <color indexed="64"/>
      </left>
      <right style="hair">
        <color indexed="64"/>
      </right>
      <top/>
      <bottom style="thin">
        <color indexed="64"/>
      </bottom>
      <diagonal/>
    </border>
    <border>
      <left style="thin">
        <color indexed="64"/>
      </left>
      <right/>
      <top/>
      <bottom/>
      <diagonal/>
    </border>
    <border>
      <left style="hair">
        <color indexed="64"/>
      </left>
      <right style="hair">
        <color indexed="64"/>
      </right>
      <top/>
      <bottom/>
      <diagonal/>
    </border>
    <border>
      <left/>
      <right style="thin">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style="medium">
        <color indexed="64"/>
      </right>
      <top/>
      <bottom/>
      <diagonal/>
    </border>
    <border>
      <left/>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style="hair">
        <color indexed="64"/>
      </left>
      <right style="hair">
        <color indexed="64"/>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hair">
        <color indexed="64"/>
      </left>
      <right style="hair">
        <color indexed="64"/>
      </right>
      <top/>
      <bottom style="double">
        <color indexed="64"/>
      </bottom>
      <diagonal/>
    </border>
    <border>
      <left/>
      <right style="double">
        <color indexed="64"/>
      </right>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double">
        <color auto="1"/>
      </left>
      <right style="double">
        <color auto="1"/>
      </right>
      <top style="double">
        <color auto="1"/>
      </top>
      <bottom style="double">
        <color auto="1"/>
      </bottom>
      <diagonal/>
    </border>
    <border>
      <left style="double">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double">
        <color auto="1"/>
      </right>
      <top style="double">
        <color auto="1"/>
      </top>
      <bottom/>
      <diagonal/>
    </border>
    <border>
      <left style="double">
        <color auto="1"/>
      </left>
      <right style="thin">
        <color auto="1"/>
      </right>
      <top/>
      <bottom style="double">
        <color auto="1"/>
      </bottom>
      <diagonal/>
    </border>
    <border>
      <left style="thin">
        <color auto="1"/>
      </left>
      <right style="thin">
        <color auto="1"/>
      </right>
      <top/>
      <bottom style="double">
        <color auto="1"/>
      </bottom>
      <diagonal/>
    </border>
    <border>
      <left style="thin">
        <color auto="1"/>
      </left>
      <right style="double">
        <color auto="1"/>
      </right>
      <top/>
      <bottom style="double">
        <color auto="1"/>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double">
        <color auto="1"/>
      </right>
      <top/>
      <bottom/>
      <diagonal/>
    </border>
    <border>
      <left style="medium">
        <color indexed="64"/>
      </left>
      <right/>
      <top style="hair">
        <color indexed="64"/>
      </top>
      <bottom style="double">
        <color indexed="64"/>
      </bottom>
      <diagonal/>
    </border>
    <border>
      <left/>
      <right style="thin">
        <color indexed="64"/>
      </right>
      <top style="hair">
        <color indexed="64"/>
      </top>
      <bottom style="double">
        <color indexed="64"/>
      </bottom>
      <diagonal/>
    </border>
    <border>
      <left style="hair">
        <color indexed="64"/>
      </left>
      <right style="thin">
        <color indexed="64"/>
      </right>
      <top/>
      <bottom style="double">
        <color indexed="64"/>
      </bottom>
      <diagonal/>
    </border>
    <border>
      <left style="thin">
        <color indexed="64"/>
      </left>
      <right style="hair">
        <color indexed="64"/>
      </right>
      <top/>
      <bottom style="double">
        <color indexed="64"/>
      </bottom>
      <diagonal/>
    </border>
    <border>
      <left style="hair">
        <color indexed="64"/>
      </left>
      <right style="double">
        <color indexed="64"/>
      </right>
      <top style="double">
        <color indexed="64"/>
      </top>
      <bottom/>
      <diagonal/>
    </border>
    <border>
      <left style="hair">
        <color indexed="64"/>
      </left>
      <right style="double">
        <color indexed="64"/>
      </right>
      <top/>
      <bottom style="double">
        <color indexed="64"/>
      </bottom>
      <diagonal/>
    </border>
    <border>
      <left style="thin">
        <color indexed="64"/>
      </left>
      <right style="hair">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uble">
        <color indexed="64"/>
      </left>
      <right/>
      <top/>
      <bottom style="double">
        <color indexed="64"/>
      </bottom>
      <diagonal/>
    </border>
    <border>
      <left/>
      <right style="thin">
        <color indexed="64"/>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1">
    <xf numFmtId="0" fontId="0" fillId="0" borderId="0">
      <alignment vertical="center"/>
    </xf>
  </cellStyleXfs>
  <cellXfs count="352">
    <xf numFmtId="0" fontId="0" fillId="0" borderId="0" xfId="0">
      <alignment vertical="center"/>
    </xf>
    <xf numFmtId="0" fontId="1"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177" fontId="12" fillId="0" borderId="0" xfId="0" applyNumberFormat="1" applyFont="1" applyFill="1" applyBorder="1" applyAlignment="1" applyProtection="1">
      <alignment horizontal="center" vertical="center" shrinkToFit="1"/>
    </xf>
    <xf numFmtId="178" fontId="11" fillId="0" borderId="0" xfId="0" applyNumberFormat="1" applyFont="1" applyFill="1" applyBorder="1" applyAlignment="1" applyProtection="1">
      <alignment horizontal="center" vertical="center" shrinkToFit="1"/>
    </xf>
    <xf numFmtId="179" fontId="11" fillId="0" borderId="0" xfId="0" applyNumberFormat="1" applyFont="1" applyFill="1" applyBorder="1" applyAlignment="1" applyProtection="1">
      <alignment horizontal="center" vertical="center" shrinkToFit="1"/>
    </xf>
    <xf numFmtId="177" fontId="11" fillId="0" borderId="0" xfId="0" applyNumberFormat="1" applyFont="1" applyFill="1" applyBorder="1" applyAlignment="1" applyProtection="1">
      <alignment horizontal="center" vertical="center" shrinkToFit="1"/>
    </xf>
    <xf numFmtId="0" fontId="8" fillId="0" borderId="0" xfId="0" applyFont="1" applyFill="1">
      <alignment vertical="center"/>
    </xf>
    <xf numFmtId="0" fontId="18" fillId="4" borderId="4" xfId="0" applyFont="1" applyFill="1" applyBorder="1" applyAlignment="1" applyProtection="1">
      <alignment horizontal="center" vertical="center" wrapText="1"/>
    </xf>
    <xf numFmtId="0" fontId="18" fillId="4" borderId="8" xfId="0" applyFont="1" applyFill="1" applyBorder="1" applyAlignment="1" applyProtection="1">
      <alignment horizontal="center" vertical="center" wrapText="1"/>
    </xf>
    <xf numFmtId="177" fontId="21" fillId="0" borderId="0" xfId="0" applyNumberFormat="1" applyFont="1" applyFill="1" applyBorder="1" applyAlignment="1" applyProtection="1">
      <alignment horizontal="center" vertical="center" shrinkToFit="1"/>
    </xf>
    <xf numFmtId="178" fontId="18" fillId="0" borderId="0" xfId="0" applyNumberFormat="1" applyFont="1" applyFill="1" applyBorder="1" applyAlignment="1" applyProtection="1">
      <alignment horizontal="center" vertical="center" shrinkToFit="1"/>
    </xf>
    <xf numFmtId="179" fontId="18" fillId="0" borderId="0" xfId="0" applyNumberFormat="1" applyFont="1" applyFill="1" applyBorder="1" applyAlignment="1" applyProtection="1">
      <alignment horizontal="center" vertical="center" shrinkToFit="1"/>
    </xf>
    <xf numFmtId="177" fontId="18" fillId="0" borderId="0" xfId="0" applyNumberFormat="1" applyFont="1" applyFill="1" applyBorder="1" applyAlignment="1" applyProtection="1">
      <alignment horizontal="center" vertical="center" shrinkToFit="1"/>
    </xf>
    <xf numFmtId="177" fontId="19" fillId="0" borderId="0" xfId="0" applyNumberFormat="1" applyFont="1" applyFill="1" applyBorder="1" applyAlignment="1" applyProtection="1">
      <alignment vertical="center" shrinkToFit="1"/>
    </xf>
    <xf numFmtId="178" fontId="19" fillId="0" borderId="0" xfId="0" applyNumberFormat="1" applyFont="1" applyFill="1" applyBorder="1" applyAlignment="1" applyProtection="1">
      <alignment vertical="center" shrinkToFit="1"/>
    </xf>
    <xf numFmtId="179" fontId="19" fillId="0" borderId="0" xfId="0" applyNumberFormat="1" applyFont="1" applyFill="1" applyBorder="1" applyAlignment="1" applyProtection="1">
      <alignment vertical="center" shrinkToFit="1"/>
    </xf>
    <xf numFmtId="177" fontId="19" fillId="0" borderId="5" xfId="0" applyNumberFormat="1" applyFont="1" applyFill="1" applyBorder="1" applyAlignment="1" applyProtection="1">
      <alignment vertical="center" shrinkToFit="1"/>
    </xf>
    <xf numFmtId="178" fontId="19" fillId="0" borderId="5" xfId="0" applyNumberFormat="1" applyFont="1" applyFill="1" applyBorder="1" applyAlignment="1" applyProtection="1">
      <alignment vertical="center" shrinkToFit="1"/>
    </xf>
    <xf numFmtId="179" fontId="19" fillId="0" borderId="5" xfId="0" applyNumberFormat="1" applyFont="1" applyFill="1" applyBorder="1" applyAlignment="1" applyProtection="1">
      <alignment vertical="center" shrinkToFit="1"/>
    </xf>
    <xf numFmtId="177" fontId="17" fillId="0" borderId="0" xfId="0" applyNumberFormat="1" applyFont="1" applyFill="1" applyBorder="1" applyAlignment="1" applyProtection="1">
      <alignment horizontal="center" vertical="center" shrinkToFit="1"/>
    </xf>
    <xf numFmtId="178" fontId="4" fillId="0" borderId="0" xfId="0" applyNumberFormat="1" applyFont="1" applyFill="1" applyBorder="1" applyAlignment="1" applyProtection="1">
      <alignment horizontal="center" vertical="center" shrinkToFit="1"/>
    </xf>
    <xf numFmtId="179" fontId="4" fillId="0" borderId="0" xfId="0" applyNumberFormat="1" applyFont="1" applyFill="1" applyBorder="1" applyAlignment="1" applyProtection="1">
      <alignment horizontal="center" vertical="center" shrinkToFit="1"/>
    </xf>
    <xf numFmtId="177" fontId="4" fillId="0" borderId="0" xfId="0" applyNumberFormat="1" applyFont="1" applyFill="1" applyBorder="1" applyAlignment="1" applyProtection="1">
      <alignment horizontal="center" vertical="center" shrinkToFit="1"/>
    </xf>
    <xf numFmtId="0" fontId="19" fillId="0" borderId="48" xfId="0" applyFont="1" applyBorder="1" applyAlignment="1" applyProtection="1">
      <alignment horizontal="center" vertical="center" shrinkToFit="1"/>
      <protection locked="0"/>
    </xf>
    <xf numFmtId="180" fontId="19" fillId="0" borderId="49" xfId="0" applyNumberFormat="1" applyFont="1" applyBorder="1" applyAlignment="1" applyProtection="1">
      <alignment horizontal="center" vertical="center" shrinkToFit="1"/>
      <protection locked="0"/>
    </xf>
    <xf numFmtId="180" fontId="19" fillId="0" borderId="49" xfId="0" applyNumberFormat="1" applyFont="1" applyFill="1" applyBorder="1" applyAlignment="1" applyProtection="1">
      <alignment horizontal="center" vertical="center" shrinkToFit="1"/>
      <protection locked="0"/>
    </xf>
    <xf numFmtId="14" fontId="20" fillId="0" borderId="12" xfId="0" applyNumberFormat="1" applyFont="1" applyBorder="1" applyAlignment="1" applyProtection="1">
      <alignment horizontal="center" vertical="center" shrinkToFit="1"/>
      <protection locked="0"/>
    </xf>
    <xf numFmtId="14" fontId="20" fillId="0" borderId="17" xfId="0" applyNumberFormat="1" applyFont="1" applyFill="1" applyBorder="1" applyAlignment="1" applyProtection="1">
      <alignment horizontal="center" vertical="center" shrinkToFit="1"/>
      <protection locked="0"/>
    </xf>
    <xf numFmtId="0" fontId="18" fillId="0" borderId="48" xfId="0" applyFont="1" applyBorder="1" applyAlignment="1" applyProtection="1">
      <alignment horizontal="center" vertical="center" shrinkToFit="1"/>
      <protection locked="0"/>
    </xf>
    <xf numFmtId="180" fontId="18" fillId="0" borderId="49" xfId="0" applyNumberFormat="1" applyFont="1" applyBorder="1" applyAlignment="1" applyProtection="1">
      <alignment horizontal="center" vertical="center" shrinkToFit="1"/>
      <protection locked="0"/>
    </xf>
    <xf numFmtId="14" fontId="21" fillId="0" borderId="12" xfId="0" applyNumberFormat="1" applyFont="1" applyBorder="1" applyAlignment="1" applyProtection="1">
      <alignment horizontal="center" vertical="center" shrinkToFit="1"/>
      <protection locked="0"/>
    </xf>
    <xf numFmtId="14" fontId="21" fillId="0" borderId="17" xfId="0" applyNumberFormat="1" applyFont="1" applyFill="1" applyBorder="1" applyAlignment="1" applyProtection="1">
      <alignment horizontal="center" vertical="center" shrinkToFit="1"/>
      <protection locked="0"/>
    </xf>
    <xf numFmtId="0" fontId="18" fillId="4" borderId="3" xfId="0" applyFont="1" applyFill="1" applyBorder="1" applyAlignment="1" applyProtection="1">
      <alignment horizontal="center" vertical="center" wrapText="1"/>
    </xf>
    <xf numFmtId="0" fontId="23" fillId="0" borderId="0" xfId="0" applyFont="1" applyFill="1" applyBorder="1" applyAlignment="1" applyProtection="1">
      <alignment vertical="center" shrinkToFit="1"/>
    </xf>
    <xf numFmtId="0" fontId="8" fillId="0" borderId="0" xfId="0" applyFont="1" applyAlignment="1">
      <alignment vertical="center"/>
    </xf>
    <xf numFmtId="0" fontId="16" fillId="0" borderId="0" xfId="0" applyFont="1" applyAlignment="1" applyProtection="1">
      <alignment vertical="center"/>
      <protection locked="0"/>
    </xf>
    <xf numFmtId="0" fontId="18" fillId="4" borderId="4" xfId="0" applyFont="1" applyFill="1" applyBorder="1" applyAlignment="1" applyProtection="1">
      <alignment horizontal="center" vertical="center"/>
    </xf>
    <xf numFmtId="0" fontId="18" fillId="0" borderId="0" xfId="0" applyFont="1" applyFill="1" applyBorder="1" applyAlignment="1" applyProtection="1">
      <alignment horizontal="center" vertical="center" textRotation="255"/>
    </xf>
    <xf numFmtId="0" fontId="18" fillId="0" borderId="0" xfId="0" applyFont="1" applyFill="1" applyBorder="1" applyAlignment="1" applyProtection="1">
      <alignment horizontal="center" vertical="center"/>
      <protection locked="0"/>
    </xf>
    <xf numFmtId="0" fontId="18" fillId="0" borderId="0" xfId="0" applyFont="1" applyFill="1" applyBorder="1" applyAlignment="1" applyProtection="1">
      <alignment horizontal="left" vertical="center"/>
      <protection locked="0"/>
    </xf>
    <xf numFmtId="0" fontId="18" fillId="0" borderId="0" xfId="0" applyFont="1" applyFill="1" applyBorder="1" applyAlignment="1" applyProtection="1">
      <alignment horizontal="center" vertical="center"/>
    </xf>
    <xf numFmtId="0" fontId="21" fillId="0" borderId="0" xfId="0" applyFont="1" applyFill="1" applyBorder="1" applyAlignment="1" applyProtection="1">
      <alignment horizontal="center" vertical="center"/>
    </xf>
    <xf numFmtId="0" fontId="21" fillId="0" borderId="0" xfId="0" applyFont="1" applyFill="1" applyBorder="1" applyAlignment="1" applyProtection="1">
      <alignment vertical="center"/>
    </xf>
    <xf numFmtId="0" fontId="8" fillId="0" borderId="0" xfId="0" applyFont="1" applyFill="1" applyAlignment="1">
      <alignment vertical="center"/>
    </xf>
    <xf numFmtId="0" fontId="14" fillId="0" borderId="0" xfId="0" applyFont="1" applyFill="1" applyBorder="1" applyAlignment="1" applyProtection="1">
      <alignment horizontal="center" vertical="center" textRotation="255"/>
    </xf>
    <xf numFmtId="0" fontId="10" fillId="0" borderId="0" xfId="0" applyFont="1" applyFill="1" applyBorder="1" applyAlignment="1" applyProtection="1">
      <alignment horizontal="center" vertical="center"/>
      <protection locked="0"/>
    </xf>
    <xf numFmtId="0" fontId="10" fillId="0" borderId="0" xfId="0" applyFont="1" applyFill="1" applyBorder="1" applyAlignment="1" applyProtection="1">
      <alignment horizontal="left" vertical="center"/>
      <protection locked="0"/>
    </xf>
    <xf numFmtId="0" fontId="11" fillId="0" borderId="0" xfId="0" applyFont="1" applyFill="1" applyBorder="1" applyAlignment="1" applyProtection="1">
      <alignment horizontal="center" vertical="center"/>
    </xf>
    <xf numFmtId="0" fontId="12" fillId="0" borderId="0" xfId="0" applyFont="1" applyFill="1" applyBorder="1" applyAlignment="1" applyProtection="1">
      <alignment horizontal="center" vertical="center"/>
    </xf>
    <xf numFmtId="0" fontId="22" fillId="0" borderId="0" xfId="0" applyFont="1" applyFill="1" applyBorder="1" applyAlignment="1" applyProtection="1">
      <alignment horizontal="center" vertical="center" textRotation="255"/>
    </xf>
    <xf numFmtId="0" fontId="5" fillId="0" borderId="0" xfId="0"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protection locked="0"/>
    </xf>
    <xf numFmtId="0" fontId="4"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21" fillId="0" borderId="5" xfId="0" applyFont="1" applyFill="1" applyBorder="1" applyAlignment="1" applyProtection="1">
      <alignment vertical="center"/>
    </xf>
    <xf numFmtId="0" fontId="1" fillId="0" borderId="0" xfId="0" applyFont="1" applyAlignment="1" applyProtection="1">
      <alignment horizontal="center" vertical="center"/>
      <protection locked="0"/>
    </xf>
    <xf numFmtId="0" fontId="1" fillId="0" borderId="0" xfId="0" applyFont="1" applyAlignment="1" applyProtection="1">
      <alignment horizontal="center" vertical="center"/>
    </xf>
    <xf numFmtId="0" fontId="6" fillId="0" borderId="0" xfId="0" applyFont="1" applyFill="1" applyAlignment="1" applyProtection="1">
      <alignment horizontal="center" vertical="center"/>
    </xf>
    <xf numFmtId="177" fontId="4" fillId="0" borderId="53" xfId="0" applyNumberFormat="1" applyFont="1" applyFill="1" applyBorder="1" applyAlignment="1" applyProtection="1">
      <alignment horizontal="center" vertical="center" shrinkToFit="1"/>
      <protection locked="0"/>
    </xf>
    <xf numFmtId="178" fontId="4" fillId="0" borderId="52" xfId="0" applyNumberFormat="1" applyFont="1" applyFill="1" applyBorder="1" applyAlignment="1" applyProtection="1">
      <alignment horizontal="center" vertical="center" shrinkToFit="1"/>
      <protection locked="0"/>
    </xf>
    <xf numFmtId="0" fontId="1" fillId="0" borderId="0" xfId="0" applyFont="1" applyAlignment="1" applyProtection="1">
      <alignment horizontal="center" vertical="center" shrinkToFit="1"/>
      <protection locked="0"/>
    </xf>
    <xf numFmtId="0" fontId="8" fillId="0" borderId="0" xfId="0" applyFont="1" applyAlignment="1">
      <alignment vertical="center" shrinkToFit="1"/>
    </xf>
    <xf numFmtId="0" fontId="9" fillId="0" borderId="0" xfId="0" applyFont="1" applyBorder="1" applyAlignment="1">
      <alignment horizontal="center" vertical="center" shrinkToFit="1"/>
    </xf>
    <xf numFmtId="177" fontId="3" fillId="0" borderId="63" xfId="0" applyNumberFormat="1" applyFont="1" applyBorder="1" applyAlignment="1">
      <alignment horizontal="center" vertical="center" shrinkToFit="1"/>
    </xf>
    <xf numFmtId="178" fontId="3" fillId="0" borderId="47" xfId="0" applyNumberFormat="1" applyFont="1" applyBorder="1" applyAlignment="1">
      <alignment horizontal="center" vertical="center" shrinkToFit="1"/>
    </xf>
    <xf numFmtId="0" fontId="9" fillId="0" borderId="0" xfId="0" applyFont="1" applyAlignment="1">
      <alignment horizontal="center" vertical="center" shrinkToFit="1"/>
    </xf>
    <xf numFmtId="177" fontId="4" fillId="0" borderId="55" xfId="0" applyNumberFormat="1" applyFont="1" applyBorder="1" applyAlignment="1">
      <alignment vertical="center" shrinkToFit="1"/>
    </xf>
    <xf numFmtId="0" fontId="9" fillId="0" borderId="0" xfId="0" applyFont="1" applyFill="1" applyBorder="1" applyAlignment="1">
      <alignment vertical="center" shrinkToFit="1"/>
    </xf>
    <xf numFmtId="0" fontId="9" fillId="0" borderId="0" xfId="0" applyFont="1" applyFill="1" applyBorder="1" applyAlignment="1">
      <alignment horizontal="center" vertical="center" shrinkToFit="1"/>
    </xf>
    <xf numFmtId="0" fontId="15" fillId="0" borderId="0" xfId="0" applyFont="1" applyAlignment="1" applyProtection="1">
      <alignment vertical="center"/>
    </xf>
    <xf numFmtId="0" fontId="3" fillId="2" borderId="64" xfId="0" applyFont="1" applyFill="1" applyBorder="1" applyAlignment="1" applyProtection="1">
      <alignment horizontal="center" vertical="center" shrinkToFit="1"/>
    </xf>
    <xf numFmtId="176" fontId="3" fillId="0" borderId="64" xfId="0" applyNumberFormat="1" applyFont="1" applyFill="1" applyBorder="1" applyAlignment="1" applyProtection="1">
      <alignment horizontal="center" vertical="center"/>
    </xf>
    <xf numFmtId="0" fontId="1" fillId="0" borderId="4" xfId="0" applyFont="1" applyBorder="1">
      <alignment vertical="center"/>
    </xf>
    <xf numFmtId="14" fontId="1" fillId="0" borderId="4" xfId="0" applyNumberFormat="1" applyFont="1" applyBorder="1">
      <alignment vertical="center"/>
    </xf>
    <xf numFmtId="14" fontId="1" fillId="0" borderId="1" xfId="0" applyNumberFormat="1" applyFont="1" applyBorder="1">
      <alignment vertical="center"/>
    </xf>
    <xf numFmtId="0" fontId="1" fillId="4" borderId="4" xfId="0" applyFont="1" applyFill="1" applyBorder="1">
      <alignment vertical="center"/>
    </xf>
    <xf numFmtId="0" fontId="1" fillId="0" borderId="0" xfId="0" applyFont="1" applyFill="1" applyBorder="1">
      <alignment vertical="center"/>
    </xf>
    <xf numFmtId="0" fontId="1" fillId="4" borderId="4"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0" borderId="4" xfId="0" applyFont="1" applyFill="1" applyBorder="1">
      <alignment vertical="center"/>
    </xf>
    <xf numFmtId="0" fontId="1" fillId="4" borderId="4" xfId="0" applyFont="1" applyFill="1" applyBorder="1" applyAlignment="1">
      <alignment horizontal="center" vertical="center"/>
    </xf>
    <xf numFmtId="0" fontId="1" fillId="5" borderId="4" xfId="0" applyFont="1" applyFill="1" applyBorder="1" applyAlignment="1">
      <alignment horizontal="center" vertical="center"/>
    </xf>
    <xf numFmtId="0" fontId="1" fillId="4" borderId="15" xfId="0" applyFont="1" applyFill="1" applyBorder="1" applyAlignment="1">
      <alignment horizontal="center" vertical="center"/>
    </xf>
    <xf numFmtId="0" fontId="18" fillId="4" borderId="1" xfId="0" applyFont="1" applyFill="1" applyBorder="1" applyAlignment="1" applyProtection="1">
      <alignment horizontal="center" vertical="center"/>
    </xf>
    <xf numFmtId="0" fontId="23" fillId="0" borderId="0" xfId="0" applyFont="1" applyFill="1" applyBorder="1" applyAlignment="1" applyProtection="1">
      <alignment horizontal="left" vertical="center" shrinkToFit="1"/>
    </xf>
    <xf numFmtId="0" fontId="23" fillId="0" borderId="0" xfId="0" applyFont="1" applyFill="1" applyBorder="1" applyAlignment="1" applyProtection="1">
      <alignment horizontal="left" vertical="center" shrinkToFit="1"/>
    </xf>
    <xf numFmtId="0" fontId="18" fillId="4" borderId="1" xfId="0" applyFont="1" applyFill="1" applyBorder="1" applyAlignment="1" applyProtection="1">
      <alignment horizontal="center" vertical="center"/>
    </xf>
    <xf numFmtId="0" fontId="1" fillId="0" borderId="1" xfId="0" applyFont="1" applyBorder="1">
      <alignment vertical="center"/>
    </xf>
    <xf numFmtId="0" fontId="19" fillId="0" borderId="48" xfId="0" applyFont="1" applyFill="1" applyBorder="1" applyAlignment="1" applyProtection="1">
      <alignment horizontal="center" vertical="center" shrinkToFit="1"/>
    </xf>
    <xf numFmtId="0" fontId="3" fillId="0" borderId="0" xfId="0" applyFont="1">
      <alignment vertical="center"/>
    </xf>
    <xf numFmtId="178" fontId="4" fillId="0" borderId="51" xfId="0" applyNumberFormat="1" applyFont="1" applyFill="1" applyBorder="1" applyAlignment="1" applyProtection="1">
      <alignment horizontal="center" vertical="center" shrinkToFit="1"/>
      <protection locked="0"/>
    </xf>
    <xf numFmtId="179" fontId="4" fillId="0" borderId="52" xfId="0" applyNumberFormat="1" applyFont="1" applyFill="1" applyBorder="1" applyAlignment="1" applyProtection="1">
      <alignment horizontal="center" vertical="center" shrinkToFit="1"/>
      <protection locked="0"/>
    </xf>
    <xf numFmtId="0" fontId="1" fillId="5" borderId="4" xfId="0" applyFont="1" applyFill="1" applyBorder="1">
      <alignment vertical="center"/>
    </xf>
    <xf numFmtId="0" fontId="19" fillId="0" borderId="48" xfId="0" applyFont="1" applyFill="1" applyBorder="1" applyAlignment="1" applyProtection="1">
      <alignment horizontal="center" vertical="center" shrinkToFit="1"/>
      <protection locked="0"/>
    </xf>
    <xf numFmtId="177" fontId="3" fillId="0" borderId="63" xfId="0" applyNumberFormat="1" applyFont="1" applyBorder="1" applyAlignment="1" applyProtection="1">
      <alignment horizontal="center" vertical="center" shrinkToFit="1"/>
      <protection locked="0"/>
    </xf>
    <xf numFmtId="178" fontId="3" fillId="0" borderId="47" xfId="0" applyNumberFormat="1" applyFont="1" applyBorder="1" applyAlignment="1" applyProtection="1">
      <alignment horizontal="center" vertical="center" shrinkToFit="1"/>
      <protection locked="0"/>
    </xf>
    <xf numFmtId="177" fontId="4" fillId="0" borderId="55" xfId="0" applyNumberFormat="1" applyFont="1" applyBorder="1" applyAlignment="1" applyProtection="1">
      <alignment vertical="center" shrinkToFit="1"/>
      <protection locked="0"/>
    </xf>
    <xf numFmtId="176" fontId="3" fillId="0" borderId="64" xfId="0" applyNumberFormat="1" applyFont="1" applyFill="1" applyBorder="1" applyAlignment="1" applyProtection="1">
      <alignment horizontal="center" vertical="center"/>
      <protection hidden="1"/>
    </xf>
    <xf numFmtId="177" fontId="4" fillId="0" borderId="53" xfId="0" applyNumberFormat="1" applyFont="1" applyFill="1" applyBorder="1" applyAlignment="1" applyProtection="1">
      <alignment horizontal="center" vertical="center"/>
      <protection hidden="1"/>
    </xf>
    <xf numFmtId="178" fontId="4" fillId="0" borderId="51" xfId="0" applyNumberFormat="1" applyFont="1" applyFill="1" applyBorder="1" applyAlignment="1" applyProtection="1">
      <alignment horizontal="center" vertical="center"/>
      <protection hidden="1"/>
    </xf>
    <xf numFmtId="179" fontId="4" fillId="0" borderId="52" xfId="0" applyNumberFormat="1" applyFont="1" applyFill="1" applyBorder="1" applyAlignment="1" applyProtection="1">
      <alignment horizontal="center" vertical="center"/>
      <protection hidden="1"/>
    </xf>
    <xf numFmtId="0" fontId="23" fillId="0" borderId="0" xfId="0" applyFont="1" applyFill="1" applyBorder="1" applyAlignment="1" applyProtection="1">
      <alignment horizontal="left" vertical="center" shrinkToFit="1"/>
    </xf>
    <xf numFmtId="0" fontId="17" fillId="0" borderId="10" xfId="0" applyFont="1" applyFill="1" applyBorder="1" applyAlignment="1" applyProtection="1">
      <alignment horizontal="left" vertical="top" shrinkToFit="1"/>
      <protection locked="0"/>
    </xf>
    <xf numFmtId="0" fontId="17" fillId="0" borderId="5" xfId="0" applyFont="1" applyFill="1" applyBorder="1" applyAlignment="1" applyProtection="1">
      <alignment horizontal="left" vertical="top" shrinkToFit="1"/>
      <protection locked="0"/>
    </xf>
    <xf numFmtId="0" fontId="17" fillId="0" borderId="21" xfId="0" applyFont="1" applyFill="1" applyBorder="1" applyAlignment="1" applyProtection="1">
      <alignment horizontal="left" vertical="top" shrinkToFit="1"/>
      <protection locked="0"/>
    </xf>
    <xf numFmtId="0" fontId="17" fillId="0" borderId="19" xfId="0" applyFont="1" applyFill="1" applyBorder="1" applyAlignment="1" applyProtection="1">
      <alignment horizontal="left" vertical="top" shrinkToFit="1"/>
      <protection locked="0"/>
    </xf>
    <xf numFmtId="0" fontId="17" fillId="0" borderId="0" xfId="0" applyFont="1" applyFill="1" applyBorder="1" applyAlignment="1" applyProtection="1">
      <alignment horizontal="left" vertical="top" shrinkToFit="1"/>
      <protection locked="0"/>
    </xf>
    <xf numFmtId="0" fontId="17" fillId="0" borderId="23" xfId="0" applyFont="1" applyFill="1" applyBorder="1" applyAlignment="1" applyProtection="1">
      <alignment horizontal="left" vertical="top" shrinkToFit="1"/>
      <protection locked="0"/>
    </xf>
    <xf numFmtId="0" fontId="17" fillId="0" borderId="16" xfId="0" applyFont="1" applyFill="1" applyBorder="1" applyAlignment="1" applyProtection="1">
      <alignment horizontal="left" vertical="top" shrinkToFit="1"/>
      <protection locked="0"/>
    </xf>
    <xf numFmtId="0" fontId="17" fillId="0" borderId="6" xfId="0" applyFont="1" applyFill="1" applyBorder="1" applyAlignment="1" applyProtection="1">
      <alignment horizontal="left" vertical="top" shrinkToFit="1"/>
      <protection locked="0"/>
    </xf>
    <xf numFmtId="0" fontId="17" fillId="0" borderId="31" xfId="0" applyFont="1" applyFill="1" applyBorder="1" applyAlignment="1" applyProtection="1">
      <alignment horizontal="left" vertical="top" shrinkToFit="1"/>
      <protection locked="0"/>
    </xf>
    <xf numFmtId="0" fontId="23" fillId="0" borderId="80" xfId="0" applyFont="1" applyFill="1" applyBorder="1" applyAlignment="1" applyProtection="1">
      <alignment horizontal="left" vertical="center" shrinkToFit="1"/>
    </xf>
    <xf numFmtId="0" fontId="5" fillId="9" borderId="76" xfId="0" applyFont="1" applyFill="1" applyBorder="1" applyAlignment="1" applyProtection="1">
      <alignment horizontal="center" vertical="center" shrinkToFit="1"/>
      <protection locked="0"/>
    </xf>
    <xf numFmtId="0" fontId="5" fillId="9" borderId="77" xfId="0" applyFont="1" applyFill="1" applyBorder="1" applyAlignment="1" applyProtection="1">
      <alignment horizontal="center" vertical="center" shrinkToFit="1"/>
      <protection locked="0"/>
    </xf>
    <xf numFmtId="0" fontId="5" fillId="9" borderId="79" xfId="0" applyFont="1" applyFill="1" applyBorder="1" applyAlignment="1" applyProtection="1">
      <alignment horizontal="center" vertical="center" shrinkToFit="1"/>
      <protection locked="0"/>
    </xf>
    <xf numFmtId="0" fontId="3" fillId="2" borderId="76" xfId="0" applyFont="1" applyFill="1" applyBorder="1" applyAlignment="1" applyProtection="1">
      <alignment horizontal="center" vertical="center"/>
    </xf>
    <xf numFmtId="0" fontId="3" fillId="2" borderId="77" xfId="0" applyFont="1" applyFill="1" applyBorder="1" applyAlignment="1" applyProtection="1">
      <alignment horizontal="center" vertical="center"/>
    </xf>
    <xf numFmtId="0" fontId="3" fillId="2" borderId="78" xfId="0" applyFont="1" applyFill="1" applyBorder="1" applyAlignment="1" applyProtection="1">
      <alignment horizontal="center" vertical="center"/>
    </xf>
    <xf numFmtId="14" fontId="3" fillId="0" borderId="76" xfId="0" applyNumberFormat="1" applyFont="1" applyFill="1" applyBorder="1" applyAlignment="1" applyProtection="1">
      <alignment horizontal="center" vertical="center" shrinkToFit="1"/>
      <protection locked="0"/>
    </xf>
    <xf numFmtId="14" fontId="3" fillId="0" borderId="77" xfId="0" applyNumberFormat="1" applyFont="1" applyFill="1" applyBorder="1" applyAlignment="1" applyProtection="1">
      <alignment horizontal="center" vertical="center" shrinkToFit="1"/>
      <protection locked="0"/>
    </xf>
    <xf numFmtId="14" fontId="3" fillId="0" borderId="78" xfId="0" applyNumberFormat="1" applyFont="1" applyFill="1" applyBorder="1" applyAlignment="1" applyProtection="1">
      <alignment horizontal="center" vertical="center" shrinkToFit="1"/>
      <protection locked="0"/>
    </xf>
    <xf numFmtId="0" fontId="3" fillId="3" borderId="76" xfId="0" applyFont="1" applyFill="1" applyBorder="1" applyAlignment="1" applyProtection="1">
      <alignment horizontal="center" vertical="center"/>
    </xf>
    <xf numFmtId="0" fontId="3" fillId="3" borderId="77" xfId="0" applyFont="1" applyFill="1" applyBorder="1" applyAlignment="1" applyProtection="1">
      <alignment horizontal="center" vertical="center"/>
    </xf>
    <xf numFmtId="0" fontId="3" fillId="3" borderId="78" xfId="0" applyFont="1" applyFill="1" applyBorder="1" applyAlignment="1" applyProtection="1">
      <alignment horizontal="center" vertical="center"/>
    </xf>
    <xf numFmtId="0" fontId="3" fillId="0" borderId="76" xfId="0" applyFont="1" applyFill="1" applyBorder="1" applyAlignment="1" applyProtection="1">
      <alignment horizontal="center" vertical="center" shrinkToFit="1"/>
      <protection locked="0"/>
    </xf>
    <xf numFmtId="0" fontId="3" fillId="0" borderId="77" xfId="0" applyFont="1" applyFill="1" applyBorder="1" applyAlignment="1" applyProtection="1">
      <alignment horizontal="center" vertical="center" shrinkToFit="1"/>
      <protection locked="0"/>
    </xf>
    <xf numFmtId="0" fontId="3" fillId="0" borderId="78" xfId="0" applyFont="1" applyFill="1" applyBorder="1" applyAlignment="1" applyProtection="1">
      <alignment horizontal="center" vertical="center" shrinkToFit="1"/>
      <protection locked="0"/>
    </xf>
    <xf numFmtId="0" fontId="4" fillId="0" borderId="75" xfId="0" applyFont="1" applyBorder="1" applyAlignment="1" applyProtection="1">
      <alignment horizontal="center" vertical="center"/>
    </xf>
    <xf numFmtId="178" fontId="19" fillId="0" borderId="13" xfId="0" applyNumberFormat="1" applyFont="1" applyFill="1" applyBorder="1" applyAlignment="1" applyProtection="1">
      <alignment horizontal="center" vertical="center" shrinkToFit="1"/>
      <protection locked="0"/>
    </xf>
    <xf numFmtId="178" fontId="19" fillId="0" borderId="18" xfId="0" applyNumberFormat="1" applyFont="1" applyFill="1" applyBorder="1" applyAlignment="1" applyProtection="1">
      <alignment horizontal="center" vertical="center" shrinkToFit="1"/>
      <protection locked="0"/>
    </xf>
    <xf numFmtId="179" fontId="19" fillId="0" borderId="71" xfId="0" applyNumberFormat="1" applyFont="1" applyFill="1" applyBorder="1" applyAlignment="1" applyProtection="1">
      <alignment horizontal="center" vertical="center" shrinkToFit="1"/>
      <protection locked="0"/>
    </xf>
    <xf numFmtId="179" fontId="19" fillId="0" borderId="72" xfId="0" applyNumberFormat="1" applyFont="1" applyFill="1" applyBorder="1" applyAlignment="1" applyProtection="1">
      <alignment horizontal="center" vertical="center" shrinkToFit="1"/>
      <protection locked="0"/>
    </xf>
    <xf numFmtId="0" fontId="23" fillId="0" borderId="0" xfId="0" applyFont="1" applyFill="1" applyBorder="1" applyAlignment="1" applyProtection="1">
      <alignment horizontal="left" vertical="center"/>
    </xf>
    <xf numFmtId="0" fontId="18" fillId="4" borderId="1" xfId="0" applyFont="1" applyFill="1" applyBorder="1" applyAlignment="1" applyProtection="1">
      <alignment horizontal="center" vertical="center"/>
    </xf>
    <xf numFmtId="0" fontId="18" fillId="4" borderId="2" xfId="0" applyFont="1" applyFill="1" applyBorder="1" applyAlignment="1" applyProtection="1">
      <alignment horizontal="center" vertical="center"/>
    </xf>
    <xf numFmtId="0" fontId="18" fillId="4" borderId="7" xfId="0" applyFont="1" applyFill="1" applyBorder="1" applyAlignment="1" applyProtection="1">
      <alignment horizontal="center" vertical="center"/>
    </xf>
    <xf numFmtId="0" fontId="18" fillId="4" borderId="3" xfId="0" applyFont="1" applyFill="1" applyBorder="1" applyAlignment="1" applyProtection="1">
      <alignment horizontal="center" vertical="center"/>
    </xf>
    <xf numFmtId="0" fontId="19" fillId="0" borderId="9" xfId="0" applyFont="1" applyFill="1" applyBorder="1" applyAlignment="1" applyProtection="1">
      <alignment horizontal="center" vertical="center"/>
      <protection locked="0"/>
    </xf>
    <xf numFmtId="0" fontId="19" fillId="0" borderId="15" xfId="0" applyFont="1" applyFill="1" applyBorder="1" applyAlignment="1" applyProtection="1">
      <alignment horizontal="center" vertical="center"/>
      <protection locked="0"/>
    </xf>
    <xf numFmtId="0" fontId="19" fillId="0" borderId="9" xfId="0" applyFont="1" applyBorder="1" applyAlignment="1" applyProtection="1">
      <alignment horizontal="center" vertical="center" shrinkToFit="1"/>
      <protection locked="0"/>
    </xf>
    <xf numFmtId="0" fontId="19" fillId="0" borderId="15" xfId="0" applyFont="1" applyBorder="1" applyAlignment="1" applyProtection="1">
      <alignment horizontal="center" vertical="center" shrinkToFit="1"/>
      <protection locked="0"/>
    </xf>
    <xf numFmtId="0" fontId="19" fillId="0" borderId="10"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22" xfId="0" applyFont="1" applyBorder="1" applyAlignment="1" applyProtection="1">
      <alignment horizontal="left" vertical="center" wrapText="1"/>
      <protection locked="0"/>
    </xf>
    <xf numFmtId="0" fontId="19" fillId="0" borderId="16"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29" xfId="0" applyFont="1" applyBorder="1" applyAlignment="1" applyProtection="1">
      <alignment horizontal="left" vertical="center" wrapText="1"/>
      <protection locked="0"/>
    </xf>
    <xf numFmtId="0" fontId="21" fillId="0" borderId="11" xfId="0" applyFont="1" applyBorder="1" applyAlignment="1" applyProtection="1">
      <alignment horizontal="center" vertical="center" shrinkToFit="1"/>
      <protection locked="0"/>
    </xf>
    <xf numFmtId="0" fontId="21" fillId="0" borderId="27" xfId="0" applyFont="1" applyBorder="1" applyAlignment="1" applyProtection="1">
      <alignment horizontal="center" vertical="center" shrinkToFit="1"/>
      <protection locked="0"/>
    </xf>
    <xf numFmtId="177" fontId="19" fillId="0" borderId="73" xfId="0" applyNumberFormat="1" applyFont="1" applyFill="1" applyBorder="1" applyAlignment="1" applyProtection="1">
      <alignment horizontal="center" vertical="center" shrinkToFit="1"/>
      <protection locked="0"/>
    </xf>
    <xf numFmtId="177" fontId="19" fillId="0" borderId="74" xfId="0" applyNumberFormat="1" applyFont="1" applyFill="1" applyBorder="1" applyAlignment="1" applyProtection="1">
      <alignment horizontal="center" vertical="center" shrinkToFit="1"/>
      <protection locked="0"/>
    </xf>
    <xf numFmtId="0" fontId="4" fillId="0" borderId="0" xfId="0" applyFont="1" applyAlignment="1" applyProtection="1">
      <alignment horizontal="center" vertical="center"/>
    </xf>
    <xf numFmtId="0" fontId="23" fillId="0" borderId="0" xfId="0" applyFont="1" applyFill="1" applyAlignment="1" applyProtection="1">
      <alignment horizontal="left" vertical="center" shrinkToFit="1"/>
    </xf>
    <xf numFmtId="0" fontId="23" fillId="0" borderId="24" xfId="0" applyFont="1" applyFill="1" applyBorder="1" applyAlignment="1" applyProtection="1">
      <alignment horizontal="left" vertical="center" shrinkToFit="1"/>
    </xf>
    <xf numFmtId="0" fontId="23" fillId="0" borderId="6" xfId="0" applyFont="1" applyFill="1" applyBorder="1" applyAlignment="1" applyProtection="1">
      <alignment horizontal="left" vertical="center" shrinkToFit="1"/>
    </xf>
    <xf numFmtId="0" fontId="23" fillId="0" borderId="29" xfId="0" applyFont="1" applyFill="1" applyBorder="1" applyAlignment="1" applyProtection="1">
      <alignment horizontal="left" vertical="center" shrinkToFit="1"/>
    </xf>
    <xf numFmtId="0" fontId="17" fillId="4" borderId="26" xfId="0" applyFont="1" applyFill="1" applyBorder="1" applyAlignment="1" applyProtection="1">
      <alignment horizontal="center" vertical="center"/>
      <protection locked="0"/>
    </xf>
    <xf numFmtId="0" fontId="17" fillId="4" borderId="27" xfId="0" applyFont="1" applyFill="1" applyBorder="1" applyAlignment="1" applyProtection="1">
      <alignment horizontal="center" vertical="center"/>
      <protection locked="0"/>
    </xf>
    <xf numFmtId="0" fontId="24" fillId="0" borderId="0" xfId="0" applyFont="1" applyFill="1" applyAlignment="1" applyProtection="1">
      <alignment horizontal="left" vertical="center" shrinkToFit="1"/>
    </xf>
    <xf numFmtId="0" fontId="24" fillId="0" borderId="6" xfId="0" applyFont="1" applyFill="1" applyBorder="1" applyAlignment="1" applyProtection="1">
      <alignment horizontal="left" vertical="center" shrinkToFit="1"/>
    </xf>
    <xf numFmtId="0" fontId="9" fillId="4" borderId="9" xfId="0" applyFont="1" applyFill="1" applyBorder="1" applyAlignment="1" applyProtection="1">
      <alignment horizontal="center" vertical="center" textRotation="255"/>
    </xf>
    <xf numFmtId="0" fontId="9" fillId="4" borderId="14" xfId="0" applyFont="1" applyFill="1" applyBorder="1" applyAlignment="1" applyProtection="1">
      <alignment horizontal="center" vertical="center" textRotation="255"/>
    </xf>
    <xf numFmtId="0" fontId="9" fillId="4" borderId="15" xfId="0" applyFont="1" applyFill="1" applyBorder="1" applyAlignment="1" applyProtection="1">
      <alignment horizontal="center" vertical="center" textRotation="255"/>
    </xf>
    <xf numFmtId="0" fontId="18" fillId="0" borderId="9" xfId="0" applyFont="1" applyFill="1" applyBorder="1" applyAlignment="1" applyProtection="1">
      <alignment horizontal="center" vertical="center"/>
      <protection locked="0"/>
    </xf>
    <xf numFmtId="0" fontId="18" fillId="0" borderId="9" xfId="0" applyFont="1" applyBorder="1" applyAlignment="1" applyProtection="1">
      <alignment horizontal="center" vertical="center"/>
      <protection locked="0"/>
    </xf>
    <xf numFmtId="0" fontId="18" fillId="0" borderId="15" xfId="0" applyFont="1" applyBorder="1" applyAlignment="1" applyProtection="1">
      <alignment horizontal="center" vertical="center"/>
      <protection locked="0"/>
    </xf>
    <xf numFmtId="0" fontId="18" fillId="0" borderId="10" xfId="0" applyFont="1" applyBorder="1" applyAlignment="1" applyProtection="1">
      <alignment horizontal="left" vertical="center" wrapText="1"/>
      <protection locked="0"/>
    </xf>
    <xf numFmtId="0" fontId="18" fillId="0" borderId="5" xfId="0" applyFont="1" applyBorder="1" applyAlignment="1" applyProtection="1">
      <alignment horizontal="left" vertical="center" wrapText="1"/>
      <protection locked="0"/>
    </xf>
    <xf numFmtId="0" fontId="18" fillId="0" borderId="22" xfId="0" applyFont="1" applyBorder="1" applyAlignment="1" applyProtection="1">
      <alignment horizontal="left" vertical="center" wrapText="1"/>
      <protection locked="0"/>
    </xf>
    <xf numFmtId="0" fontId="18" fillId="0" borderId="16" xfId="0" applyFont="1" applyBorder="1" applyAlignment="1" applyProtection="1">
      <alignment horizontal="left" vertical="center" wrapText="1"/>
      <protection locked="0"/>
    </xf>
    <xf numFmtId="0" fontId="18" fillId="0" borderId="6" xfId="0" applyFont="1" applyBorder="1" applyAlignment="1" applyProtection="1">
      <alignment horizontal="left" vertical="center" wrapText="1"/>
      <protection locked="0"/>
    </xf>
    <xf numFmtId="0" fontId="18" fillId="0" borderId="29" xfId="0" applyFont="1" applyBorder="1" applyAlignment="1" applyProtection="1">
      <alignment horizontal="left" vertical="center" wrapText="1"/>
      <protection locked="0"/>
    </xf>
    <xf numFmtId="0" fontId="18" fillId="4" borderId="9" xfId="0" applyFont="1" applyFill="1" applyBorder="1" applyAlignment="1" applyProtection="1">
      <alignment horizontal="center" vertical="center"/>
      <protection locked="0"/>
    </xf>
    <xf numFmtId="0" fontId="18" fillId="4" borderId="15" xfId="0" applyFont="1" applyFill="1" applyBorder="1" applyAlignment="1" applyProtection="1">
      <alignment horizontal="center" vertical="center"/>
      <protection locked="0"/>
    </xf>
    <xf numFmtId="0" fontId="18" fillId="0" borderId="10" xfId="0" applyFont="1" applyFill="1" applyBorder="1" applyAlignment="1" applyProtection="1">
      <alignment horizontal="left" vertical="center" wrapText="1"/>
      <protection locked="0"/>
    </xf>
    <xf numFmtId="0" fontId="18" fillId="0" borderId="5" xfId="0" applyFont="1" applyFill="1" applyBorder="1" applyAlignment="1" applyProtection="1">
      <alignment horizontal="left" vertical="center" wrapText="1"/>
      <protection locked="0"/>
    </xf>
    <xf numFmtId="0" fontId="18" fillId="0" borderId="21" xfId="0" applyFont="1" applyFill="1" applyBorder="1" applyAlignment="1" applyProtection="1">
      <alignment horizontal="left" vertical="center" wrapText="1"/>
      <protection locked="0"/>
    </xf>
    <xf numFmtId="0" fontId="18" fillId="0" borderId="16" xfId="0" applyFont="1" applyFill="1" applyBorder="1" applyAlignment="1" applyProtection="1">
      <alignment horizontal="left" vertical="center" wrapText="1"/>
      <protection locked="0"/>
    </xf>
    <xf numFmtId="0" fontId="18" fillId="0" borderId="6" xfId="0" applyFont="1" applyFill="1" applyBorder="1" applyAlignment="1" applyProtection="1">
      <alignment horizontal="left" vertical="center" wrapText="1"/>
      <protection locked="0"/>
    </xf>
    <xf numFmtId="0" fontId="18" fillId="0" borderId="31" xfId="0" applyFont="1" applyFill="1" applyBorder="1" applyAlignment="1" applyProtection="1">
      <alignment horizontal="left" vertical="center" wrapText="1"/>
      <protection locked="0"/>
    </xf>
    <xf numFmtId="0" fontId="5" fillId="4" borderId="76" xfId="0" applyFont="1" applyFill="1" applyBorder="1" applyAlignment="1" applyProtection="1">
      <alignment horizontal="center" vertical="center"/>
      <protection locked="0"/>
    </xf>
    <xf numFmtId="0" fontId="5" fillId="4" borderId="77" xfId="0" applyFont="1" applyFill="1" applyBorder="1" applyAlignment="1" applyProtection="1">
      <alignment horizontal="center" vertical="center"/>
      <protection locked="0"/>
    </xf>
    <xf numFmtId="0" fontId="5" fillId="4" borderId="79" xfId="0" applyFont="1" applyFill="1" applyBorder="1" applyAlignment="1" applyProtection="1">
      <alignment horizontal="center" vertical="center"/>
      <protection locked="0"/>
    </xf>
    <xf numFmtId="0" fontId="9" fillId="6" borderId="28" xfId="0" applyFont="1" applyFill="1" applyBorder="1" applyAlignment="1" applyProtection="1">
      <alignment horizontal="center" vertical="center" wrapText="1" shrinkToFit="1"/>
    </xf>
    <xf numFmtId="0" fontId="9" fillId="6" borderId="21" xfId="0" applyFont="1" applyFill="1" applyBorder="1" applyAlignment="1" applyProtection="1">
      <alignment horizontal="center" vertical="center" wrapText="1" shrinkToFit="1"/>
    </xf>
    <xf numFmtId="0" fontId="9" fillId="6" borderId="30" xfId="0" applyFont="1" applyFill="1" applyBorder="1" applyAlignment="1" applyProtection="1">
      <alignment horizontal="center" vertical="center" wrapText="1" shrinkToFit="1"/>
    </xf>
    <xf numFmtId="0" fontId="9" fillId="6" borderId="31" xfId="0" applyFont="1" applyFill="1" applyBorder="1" applyAlignment="1" applyProtection="1">
      <alignment horizontal="center" vertical="center" wrapText="1" shrinkToFit="1"/>
    </xf>
    <xf numFmtId="0" fontId="4" fillId="6" borderId="19" xfId="0" applyFont="1" applyFill="1" applyBorder="1" applyAlignment="1" applyProtection="1">
      <alignment horizontal="center" vertical="center" shrinkToFit="1"/>
    </xf>
    <xf numFmtId="0" fontId="4" fillId="6" borderId="0" xfId="0" applyFont="1" applyFill="1" applyBorder="1" applyAlignment="1" applyProtection="1">
      <alignment horizontal="center" vertical="center" shrinkToFit="1"/>
    </xf>
    <xf numFmtId="0" fontId="4" fillId="6" borderId="23" xfId="0" applyFont="1" applyFill="1" applyBorder="1" applyAlignment="1" applyProtection="1">
      <alignment horizontal="center" vertical="center" shrinkToFit="1"/>
    </xf>
    <xf numFmtId="0" fontId="4" fillId="6" borderId="16" xfId="0" applyFont="1" applyFill="1" applyBorder="1" applyAlignment="1" applyProtection="1">
      <alignment horizontal="center" vertical="center" shrinkToFit="1"/>
    </xf>
    <xf numFmtId="0" fontId="4" fillId="6" borderId="6" xfId="0" applyFont="1" applyFill="1" applyBorder="1" applyAlignment="1" applyProtection="1">
      <alignment horizontal="center" vertical="center" shrinkToFit="1"/>
    </xf>
    <xf numFmtId="0" fontId="4" fillId="6" borderId="31" xfId="0" applyFont="1" applyFill="1" applyBorder="1" applyAlignment="1" applyProtection="1">
      <alignment horizontal="center" vertical="center" shrinkToFit="1"/>
    </xf>
    <xf numFmtId="14" fontId="4" fillId="0" borderId="32" xfId="0" applyNumberFormat="1" applyFont="1" applyFill="1" applyBorder="1" applyAlignment="1" applyProtection="1">
      <alignment horizontal="center" vertical="center" shrinkToFit="1"/>
      <protection locked="0"/>
    </xf>
    <xf numFmtId="14" fontId="4" fillId="0" borderId="33" xfId="0" applyNumberFormat="1" applyFont="1" applyFill="1" applyBorder="1" applyAlignment="1" applyProtection="1">
      <alignment horizontal="center" vertical="center" shrinkToFit="1"/>
      <protection locked="0"/>
    </xf>
    <xf numFmtId="177" fontId="4" fillId="0" borderId="73" xfId="0" applyNumberFormat="1" applyFont="1" applyBorder="1" applyAlignment="1" applyProtection="1">
      <alignment horizontal="center" vertical="center" shrinkToFit="1"/>
      <protection locked="0"/>
    </xf>
    <xf numFmtId="177" fontId="4" fillId="0" borderId="74" xfId="0" applyNumberFormat="1" applyFont="1" applyBorder="1" applyAlignment="1" applyProtection="1">
      <alignment horizontal="center" vertical="center" shrinkToFit="1"/>
      <protection locked="0"/>
    </xf>
    <xf numFmtId="178" fontId="4" fillId="0" borderId="13" xfId="0" applyNumberFormat="1" applyFont="1" applyBorder="1" applyAlignment="1" applyProtection="1">
      <alignment horizontal="center" vertical="center" shrinkToFit="1"/>
      <protection locked="0"/>
    </xf>
    <xf numFmtId="178" fontId="4" fillId="0" borderId="18" xfId="0" applyNumberFormat="1" applyFont="1" applyBorder="1" applyAlignment="1" applyProtection="1">
      <alignment horizontal="center" vertical="center" shrinkToFit="1"/>
      <protection locked="0"/>
    </xf>
    <xf numFmtId="179" fontId="4" fillId="0" borderId="71" xfId="0" applyNumberFormat="1" applyFont="1" applyBorder="1" applyAlignment="1" applyProtection="1">
      <alignment horizontal="center" vertical="center" shrinkToFit="1"/>
      <protection locked="0"/>
    </xf>
    <xf numFmtId="179" fontId="4" fillId="0" borderId="72" xfId="0" applyNumberFormat="1" applyFont="1" applyBorder="1" applyAlignment="1" applyProtection="1">
      <alignment horizontal="center" vertical="center" shrinkToFit="1"/>
      <protection locked="0"/>
    </xf>
    <xf numFmtId="14" fontId="4" fillId="0" borderId="34" xfId="0" applyNumberFormat="1" applyFont="1" applyFill="1" applyBorder="1" applyAlignment="1" applyProtection="1">
      <alignment horizontal="center" vertical="center" shrinkToFit="1"/>
      <protection locked="0"/>
    </xf>
    <xf numFmtId="14" fontId="4" fillId="0" borderId="35" xfId="0" applyNumberFormat="1" applyFont="1" applyFill="1" applyBorder="1" applyAlignment="1" applyProtection="1">
      <alignment horizontal="center" vertical="center" shrinkToFit="1"/>
      <protection locked="0"/>
    </xf>
    <xf numFmtId="0" fontId="4" fillId="6" borderId="10" xfId="0" applyFont="1" applyFill="1" applyBorder="1" applyAlignment="1" applyProtection="1">
      <alignment horizontal="center" vertical="center" shrinkToFit="1"/>
    </xf>
    <xf numFmtId="0" fontId="4" fillId="6" borderId="5" xfId="0" applyFont="1" applyFill="1" applyBorder="1" applyAlignment="1" applyProtection="1">
      <alignment horizontal="center" vertical="center" shrinkToFit="1"/>
    </xf>
    <xf numFmtId="0" fontId="4" fillId="6" borderId="22" xfId="0" applyFont="1" applyFill="1" applyBorder="1" applyAlignment="1" applyProtection="1">
      <alignment horizontal="center" vertical="center" shrinkToFit="1"/>
    </xf>
    <xf numFmtId="0" fontId="4" fillId="6" borderId="29" xfId="0" applyFont="1" applyFill="1" applyBorder="1" applyAlignment="1" applyProtection="1">
      <alignment horizontal="center" vertical="center" shrinkToFit="1"/>
    </xf>
    <xf numFmtId="0" fontId="4" fillId="0" borderId="10"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22" xfId="0" applyFont="1" applyBorder="1" applyAlignment="1" applyProtection="1">
      <alignment horizontal="center" vertical="center" shrinkToFit="1"/>
      <protection locked="0"/>
    </xf>
    <xf numFmtId="0" fontId="4" fillId="0" borderId="16"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0" fontId="4" fillId="0" borderId="29" xfId="0" applyFont="1" applyBorder="1" applyAlignment="1" applyProtection="1">
      <alignment horizontal="center" vertical="center" shrinkToFit="1"/>
      <protection locked="0"/>
    </xf>
    <xf numFmtId="0" fontId="19" fillId="0" borderId="10" xfId="0" applyFont="1" applyFill="1" applyBorder="1" applyAlignment="1" applyProtection="1">
      <alignment horizontal="left" vertical="center" wrapText="1"/>
      <protection locked="0"/>
    </xf>
    <xf numFmtId="0" fontId="19" fillId="0" borderId="5" xfId="0" applyFont="1" applyFill="1" applyBorder="1" applyAlignment="1" applyProtection="1">
      <alignment horizontal="left" vertical="center" wrapText="1"/>
      <protection locked="0"/>
    </xf>
    <xf numFmtId="0" fontId="19" fillId="0" borderId="21" xfId="0" applyFont="1" applyFill="1" applyBorder="1" applyAlignment="1" applyProtection="1">
      <alignment horizontal="left" vertical="center" wrapText="1"/>
      <protection locked="0"/>
    </xf>
    <xf numFmtId="0" fontId="19" fillId="0" borderId="16" xfId="0" applyFont="1" applyFill="1" applyBorder="1" applyAlignment="1" applyProtection="1">
      <alignment horizontal="left" vertical="center" wrapText="1"/>
      <protection locked="0"/>
    </xf>
    <xf numFmtId="0" fontId="19" fillId="0" borderId="6" xfId="0" applyFont="1" applyFill="1" applyBorder="1" applyAlignment="1" applyProtection="1">
      <alignment horizontal="left" vertical="center" wrapText="1"/>
      <protection locked="0"/>
    </xf>
    <xf numFmtId="0" fontId="19" fillId="0" borderId="31" xfId="0" applyFont="1" applyFill="1" applyBorder="1" applyAlignment="1" applyProtection="1">
      <alignment horizontal="left" vertical="center" wrapText="1"/>
      <protection locked="0"/>
    </xf>
    <xf numFmtId="0" fontId="18" fillId="0" borderId="9" xfId="0" applyFont="1" applyBorder="1" applyAlignment="1" applyProtection="1">
      <alignment horizontal="center" vertical="center" shrinkToFit="1"/>
      <protection locked="0"/>
    </xf>
    <xf numFmtId="0" fontId="18" fillId="0" borderId="15" xfId="0" applyFont="1" applyBorder="1" applyAlignment="1" applyProtection="1">
      <alignment horizontal="center" vertical="center" shrinkToFit="1"/>
      <protection locked="0"/>
    </xf>
    <xf numFmtId="0" fontId="32" fillId="0" borderId="0" xfId="0" applyFont="1" applyAlignment="1">
      <alignment horizontal="left" vertical="center" shrinkToFit="1"/>
    </xf>
    <xf numFmtId="0" fontId="31" fillId="8" borderId="40" xfId="0" applyFont="1" applyFill="1" applyBorder="1" applyAlignment="1" applyProtection="1">
      <alignment horizontal="center" vertical="center" shrinkToFit="1"/>
      <protection hidden="1"/>
    </xf>
    <xf numFmtId="0" fontId="31" fillId="8" borderId="42" xfId="0" applyFont="1" applyFill="1" applyBorder="1" applyAlignment="1" applyProtection="1">
      <alignment horizontal="center" vertical="center" shrinkToFit="1"/>
      <protection hidden="1"/>
    </xf>
    <xf numFmtId="0" fontId="31" fillId="8" borderId="36" xfId="0" applyFont="1" applyFill="1" applyBorder="1" applyAlignment="1" applyProtection="1">
      <alignment horizontal="center" vertical="center" shrinkToFit="1"/>
      <protection hidden="1"/>
    </xf>
    <xf numFmtId="0" fontId="31" fillId="8" borderId="46" xfId="0" applyFont="1" applyFill="1" applyBorder="1" applyAlignment="1" applyProtection="1">
      <alignment horizontal="center" vertical="center" shrinkToFit="1"/>
      <protection hidden="1"/>
    </xf>
    <xf numFmtId="0" fontId="31" fillId="8" borderId="88" xfId="0" applyFont="1" applyFill="1" applyBorder="1" applyAlignment="1">
      <alignment horizontal="center" vertical="center" shrinkToFit="1"/>
    </xf>
    <xf numFmtId="0" fontId="31" fillId="8" borderId="89" xfId="0" applyFont="1" applyFill="1" applyBorder="1" applyAlignment="1">
      <alignment horizontal="center" vertical="center" shrinkToFit="1"/>
    </xf>
    <xf numFmtId="0" fontId="31" fillId="8" borderId="90" xfId="0" applyFont="1" applyFill="1" applyBorder="1" applyAlignment="1">
      <alignment horizontal="center" vertical="center" shrinkToFit="1"/>
    </xf>
    <xf numFmtId="0" fontId="31" fillId="8" borderId="91" xfId="0" applyFont="1" applyFill="1" applyBorder="1" applyAlignment="1">
      <alignment horizontal="center" vertical="center" shrinkToFit="1"/>
    </xf>
    <xf numFmtId="0" fontId="31" fillId="8" borderId="25" xfId="0" applyFont="1" applyFill="1" applyBorder="1" applyAlignment="1">
      <alignment horizontal="center" vertical="center" shrinkToFit="1"/>
    </xf>
    <xf numFmtId="0" fontId="31" fillId="8" borderId="92" xfId="0" applyFont="1" applyFill="1" applyBorder="1" applyAlignment="1">
      <alignment horizontal="center" vertical="center" shrinkToFit="1"/>
    </xf>
    <xf numFmtId="0" fontId="23" fillId="0" borderId="62" xfId="0" applyFont="1" applyFill="1" applyBorder="1" applyAlignment="1" applyProtection="1">
      <alignment horizontal="center" vertical="center" shrinkToFit="1"/>
    </xf>
    <xf numFmtId="0" fontId="3" fillId="4" borderId="1" xfId="0" applyFont="1" applyFill="1" applyBorder="1" applyAlignment="1">
      <alignment horizontal="center" vertical="center" shrinkToFit="1"/>
    </xf>
    <xf numFmtId="0" fontId="3" fillId="4" borderId="3" xfId="0" applyFont="1" applyFill="1" applyBorder="1" applyAlignment="1">
      <alignment horizontal="center" vertical="center" shrinkToFit="1"/>
    </xf>
    <xf numFmtId="0" fontId="29" fillId="7" borderId="88" xfId="0" applyFont="1" applyFill="1" applyBorder="1" applyAlignment="1" applyProtection="1">
      <alignment horizontal="center" vertical="center" shrinkToFit="1"/>
    </xf>
    <xf numFmtId="0" fontId="29" fillId="7" borderId="89" xfId="0" applyFont="1" applyFill="1" applyBorder="1" applyAlignment="1" applyProtection="1">
      <alignment horizontal="center" vertical="center" shrinkToFit="1"/>
    </xf>
    <xf numFmtId="0" fontId="29" fillId="7" borderId="90" xfId="0" applyFont="1" applyFill="1" applyBorder="1" applyAlignment="1" applyProtection="1">
      <alignment horizontal="center" vertical="center" shrinkToFit="1"/>
    </xf>
    <xf numFmtId="0" fontId="29" fillId="7" borderId="91" xfId="0" applyFont="1" applyFill="1" applyBorder="1" applyAlignment="1" applyProtection="1">
      <alignment horizontal="center" vertical="center" shrinkToFit="1"/>
    </xf>
    <xf numFmtId="0" fontId="29" fillId="7" borderId="25" xfId="0" applyFont="1" applyFill="1" applyBorder="1" applyAlignment="1" applyProtection="1">
      <alignment horizontal="center" vertical="center" shrinkToFit="1"/>
    </xf>
    <xf numFmtId="0" fontId="29" fillId="7" borderId="92" xfId="0" applyFont="1" applyFill="1" applyBorder="1" applyAlignment="1" applyProtection="1">
      <alignment horizontal="center" vertical="center" shrinkToFit="1"/>
    </xf>
    <xf numFmtId="177" fontId="4" fillId="0" borderId="87" xfId="0" applyNumberFormat="1" applyFont="1" applyBorder="1" applyAlignment="1" applyProtection="1">
      <alignment horizontal="center" vertical="center" shrinkToFit="1"/>
      <protection hidden="1"/>
    </xf>
    <xf numFmtId="177" fontId="4" fillId="0" borderId="84" xfId="0" applyNumberFormat="1" applyFont="1" applyBorder="1" applyAlignment="1" applyProtection="1">
      <alignment horizontal="center" vertical="center" shrinkToFit="1"/>
      <protection hidden="1"/>
    </xf>
    <xf numFmtId="178" fontId="4" fillId="0" borderId="41" xfId="0" applyNumberFormat="1" applyFont="1" applyBorder="1" applyAlignment="1" applyProtection="1">
      <alignment horizontal="center" vertical="center" shrinkToFit="1"/>
      <protection hidden="1"/>
    </xf>
    <xf numFmtId="178" fontId="4" fillId="0" borderId="45" xfId="0" applyNumberFormat="1" applyFont="1" applyBorder="1" applyAlignment="1" applyProtection="1">
      <alignment horizontal="center" vertical="center" shrinkToFit="1"/>
      <protection hidden="1"/>
    </xf>
    <xf numFmtId="179" fontId="4" fillId="0" borderId="85" xfId="0" applyNumberFormat="1" applyFont="1" applyBorder="1" applyAlignment="1" applyProtection="1">
      <alignment horizontal="center" vertical="center" shrinkToFit="1"/>
      <protection hidden="1"/>
    </xf>
    <xf numFmtId="179" fontId="4" fillId="0" borderId="86" xfId="0" applyNumberFormat="1" applyFont="1" applyBorder="1" applyAlignment="1" applyProtection="1">
      <alignment horizontal="center" vertical="center" shrinkToFit="1"/>
      <protection hidden="1"/>
    </xf>
    <xf numFmtId="177" fontId="4" fillId="0" borderId="84" xfId="0" applyNumberFormat="1" applyFont="1" applyBorder="1" applyAlignment="1" applyProtection="1">
      <alignment horizontal="center" vertical="center" shrinkToFit="1"/>
      <protection locked="0"/>
    </xf>
    <xf numFmtId="178" fontId="4" fillId="0" borderId="45" xfId="0" applyNumberFormat="1" applyFont="1" applyBorder="1" applyAlignment="1" applyProtection="1">
      <alignment horizontal="center" vertical="center" shrinkToFit="1"/>
      <protection locked="0"/>
    </xf>
    <xf numFmtId="179" fontId="4" fillId="0" borderId="83" xfId="0" applyNumberFormat="1" applyFont="1" applyBorder="1" applyAlignment="1" applyProtection="1">
      <alignment horizontal="center" vertical="center" shrinkToFit="1"/>
      <protection locked="0"/>
    </xf>
    <xf numFmtId="14" fontId="4" fillId="0" borderId="81" xfId="0" applyNumberFormat="1" applyFont="1" applyFill="1" applyBorder="1" applyAlignment="1" applyProtection="1">
      <alignment horizontal="center" vertical="center" shrinkToFit="1"/>
      <protection locked="0"/>
    </xf>
    <xf numFmtId="14" fontId="4" fillId="0" borderId="82" xfId="0" applyNumberFormat="1" applyFont="1" applyFill="1" applyBorder="1" applyAlignment="1" applyProtection="1">
      <alignment horizontal="center" vertical="center" shrinkToFit="1"/>
      <protection locked="0"/>
    </xf>
    <xf numFmtId="0" fontId="4" fillId="0" borderId="36" xfId="0" applyFont="1" applyBorder="1" applyAlignment="1" applyProtection="1">
      <alignment horizontal="center" vertical="center" shrinkToFit="1"/>
      <protection locked="0"/>
    </xf>
    <xf numFmtId="0" fontId="4" fillId="0" borderId="25" xfId="0" applyFont="1" applyBorder="1" applyAlignment="1" applyProtection="1">
      <alignment horizontal="center" vertical="center" shrinkToFit="1"/>
      <protection locked="0"/>
    </xf>
    <xf numFmtId="0" fontId="4" fillId="0" borderId="37" xfId="0" applyFont="1" applyBorder="1" applyAlignment="1" applyProtection="1">
      <alignment horizontal="center" vertical="center" shrinkToFit="1"/>
      <protection locked="0"/>
    </xf>
    <xf numFmtId="0" fontId="15" fillId="0" borderId="0" xfId="0" applyFont="1" applyAlignment="1" applyProtection="1">
      <alignment horizontal="center" vertical="center"/>
    </xf>
    <xf numFmtId="0" fontId="9" fillId="0" borderId="76" xfId="0" applyFont="1" applyFill="1" applyBorder="1" applyAlignment="1" applyProtection="1">
      <alignment horizontal="center" vertical="center" shrinkToFit="1"/>
      <protection locked="0"/>
    </xf>
    <xf numFmtId="0" fontId="9" fillId="0" borderId="77" xfId="0" applyFont="1" applyFill="1" applyBorder="1" applyAlignment="1" applyProtection="1">
      <alignment horizontal="center" vertical="center" shrinkToFit="1"/>
      <protection locked="0"/>
    </xf>
    <xf numFmtId="0" fontId="9" fillId="0" borderId="78" xfId="0" applyFont="1" applyFill="1" applyBorder="1" applyAlignment="1" applyProtection="1">
      <alignment horizontal="center" vertical="center" shrinkToFit="1"/>
      <protection locked="0"/>
    </xf>
    <xf numFmtId="177" fontId="3" fillId="0" borderId="68" xfId="0" applyNumberFormat="1" applyFont="1" applyBorder="1" applyAlignment="1" applyProtection="1">
      <alignment horizontal="center" vertical="center" shrinkToFit="1"/>
      <protection locked="0"/>
    </xf>
    <xf numFmtId="177" fontId="3" fillId="0" borderId="69" xfId="0" applyNumberFormat="1" applyFont="1" applyBorder="1" applyAlignment="1" applyProtection="1">
      <alignment horizontal="center" vertical="center" shrinkToFit="1"/>
      <protection locked="0"/>
    </xf>
    <xf numFmtId="177" fontId="3" fillId="0" borderId="70" xfId="0" applyNumberFormat="1" applyFont="1" applyBorder="1" applyAlignment="1" applyProtection="1">
      <alignment horizontal="center" vertical="center" shrinkToFit="1"/>
      <protection locked="0"/>
    </xf>
    <xf numFmtId="14" fontId="3" fillId="0" borderId="1" xfId="0" applyNumberFormat="1" applyFont="1" applyBorder="1" applyAlignment="1" applyProtection="1">
      <alignment horizontal="center" vertical="center" shrinkToFit="1"/>
      <protection locked="0"/>
    </xf>
    <xf numFmtId="14" fontId="3" fillId="0" borderId="3" xfId="0" applyNumberFormat="1" applyFont="1" applyBorder="1" applyAlignment="1" applyProtection="1">
      <alignment horizontal="center" vertical="center" shrinkToFit="1"/>
      <protection locked="0"/>
    </xf>
    <xf numFmtId="0" fontId="3" fillId="4" borderId="16" xfId="0" applyFont="1" applyFill="1" applyBorder="1" applyAlignment="1">
      <alignment horizontal="center" vertical="center" shrinkToFit="1"/>
    </xf>
    <xf numFmtId="0" fontId="3" fillId="4" borderId="6" xfId="0" applyFont="1" applyFill="1" applyBorder="1" applyAlignment="1">
      <alignment horizontal="center" vertical="center" shrinkToFit="1"/>
    </xf>
    <xf numFmtId="0" fontId="3" fillId="4" borderId="31" xfId="0" applyFont="1" applyFill="1" applyBorder="1" applyAlignment="1">
      <alignment horizontal="center" vertical="center" shrinkToFit="1"/>
    </xf>
    <xf numFmtId="14" fontId="3" fillId="10" borderId="1" xfId="0" applyNumberFormat="1" applyFont="1" applyFill="1" applyBorder="1" applyAlignment="1">
      <alignment horizontal="center" vertical="center" shrinkToFit="1"/>
    </xf>
    <xf numFmtId="14" fontId="3" fillId="10" borderId="2" xfId="0" applyNumberFormat="1" applyFont="1" applyFill="1" applyBorder="1" applyAlignment="1">
      <alignment horizontal="center" vertical="center" shrinkToFit="1"/>
    </xf>
    <xf numFmtId="14" fontId="3" fillId="10" borderId="3" xfId="0" applyNumberFormat="1" applyFont="1" applyFill="1" applyBorder="1" applyAlignment="1">
      <alignment horizontal="center" vertical="center" shrinkToFit="1"/>
    </xf>
    <xf numFmtId="0" fontId="3" fillId="4" borderId="29" xfId="0" applyFont="1" applyFill="1" applyBorder="1" applyAlignment="1">
      <alignment horizontal="center" vertical="center" shrinkToFit="1"/>
    </xf>
    <xf numFmtId="0" fontId="3" fillId="4" borderId="2" xfId="0" applyFont="1" applyFill="1" applyBorder="1" applyAlignment="1">
      <alignment horizontal="center" vertical="center" shrinkToFit="1"/>
    </xf>
    <xf numFmtId="0" fontId="3" fillId="0" borderId="1"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21" xfId="0" applyFont="1" applyBorder="1" applyAlignment="1" applyProtection="1">
      <alignment horizontal="center" vertical="center" shrinkToFit="1"/>
      <protection locked="0"/>
    </xf>
    <xf numFmtId="0" fontId="3" fillId="4" borderId="93" xfId="0" applyFont="1" applyFill="1" applyBorder="1" applyAlignment="1">
      <alignment horizontal="center" vertical="center" shrinkToFit="1"/>
    </xf>
    <xf numFmtId="0" fontId="3" fillId="4" borderId="94" xfId="0" applyFont="1" applyFill="1" applyBorder="1" applyAlignment="1">
      <alignment horizontal="center" vertical="center" shrinkToFit="1"/>
    </xf>
    <xf numFmtId="0" fontId="3" fillId="4" borderId="95" xfId="0" applyFont="1" applyFill="1" applyBorder="1" applyAlignment="1">
      <alignment horizontal="center" vertical="center" shrinkToFit="1"/>
    </xf>
    <xf numFmtId="0" fontId="3" fillId="2" borderId="64" xfId="0" applyFont="1" applyFill="1" applyBorder="1" applyAlignment="1" applyProtection="1">
      <alignment horizontal="center" vertical="center"/>
    </xf>
    <xf numFmtId="0" fontId="9" fillId="0" borderId="64" xfId="0" applyFont="1" applyFill="1" applyBorder="1" applyAlignment="1" applyProtection="1">
      <alignment horizontal="center" vertical="center" shrinkToFit="1"/>
    </xf>
    <xf numFmtId="0" fontId="3" fillId="0" borderId="64" xfId="0" applyFont="1" applyFill="1" applyBorder="1" applyAlignment="1" applyProtection="1">
      <alignment horizontal="center" vertical="center" shrinkToFit="1"/>
      <protection locked="0"/>
    </xf>
    <xf numFmtId="14" fontId="3" fillId="0" borderId="64" xfId="0" applyNumberFormat="1" applyFont="1" applyFill="1" applyBorder="1" applyAlignment="1" applyProtection="1">
      <alignment horizontal="center" vertical="center" shrinkToFit="1"/>
      <protection locked="0"/>
    </xf>
    <xf numFmtId="0" fontId="3" fillId="3" borderId="64"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23" fillId="0" borderId="6" xfId="0" applyFont="1" applyFill="1" applyBorder="1" applyAlignment="1" applyProtection="1">
      <alignment horizontal="left" vertical="center"/>
    </xf>
    <xf numFmtId="0" fontId="19" fillId="0" borderId="14" xfId="0" applyFont="1" applyFill="1" applyBorder="1" applyAlignment="1" applyProtection="1">
      <alignment horizontal="center" vertical="center"/>
      <protection locked="0"/>
    </xf>
    <xf numFmtId="177" fontId="19" fillId="0" borderId="1" xfId="0" applyNumberFormat="1" applyFont="1" applyFill="1" applyBorder="1" applyAlignment="1" applyProtection="1">
      <alignment horizontal="center" vertical="center" shrinkToFit="1"/>
    </xf>
    <xf numFmtId="178" fontId="19" fillId="0" borderId="47" xfId="0" applyNumberFormat="1" applyFont="1" applyFill="1" applyBorder="1" applyAlignment="1" applyProtection="1">
      <alignment horizontal="center" vertical="center" shrinkToFit="1"/>
    </xf>
    <xf numFmtId="179" fontId="19" fillId="0" borderId="3" xfId="0" applyNumberFormat="1" applyFont="1" applyFill="1" applyBorder="1" applyAlignment="1" applyProtection="1">
      <alignment horizontal="center" vertical="center" shrinkToFit="1"/>
    </xf>
    <xf numFmtId="0" fontId="18" fillId="0" borderId="14" xfId="0" applyFont="1" applyFill="1" applyBorder="1" applyAlignment="1" applyProtection="1">
      <alignment horizontal="center" vertical="center"/>
      <protection locked="0"/>
    </xf>
    <xf numFmtId="0" fontId="5" fillId="4" borderId="50" xfId="0" applyFont="1" applyFill="1" applyBorder="1" applyAlignment="1" applyProtection="1">
      <alignment horizontal="center" vertical="center"/>
      <protection locked="0"/>
    </xf>
    <xf numFmtId="0" fontId="5" fillId="4" borderId="51" xfId="0" applyFont="1" applyFill="1" applyBorder="1" applyAlignment="1" applyProtection="1">
      <alignment horizontal="center" vertical="center"/>
      <protection locked="0"/>
    </xf>
    <xf numFmtId="0" fontId="5" fillId="4" borderId="54" xfId="0" applyFont="1" applyFill="1" applyBorder="1" applyAlignment="1" applyProtection="1">
      <alignment horizontal="center" vertical="center"/>
      <protection locked="0"/>
    </xf>
    <xf numFmtId="177" fontId="4" fillId="0" borderId="10" xfId="0" applyNumberFormat="1" applyFont="1" applyBorder="1" applyAlignment="1" applyProtection="1">
      <alignment horizontal="center" vertical="center" shrinkToFit="1"/>
    </xf>
    <xf numFmtId="177" fontId="4" fillId="0" borderId="16" xfId="0" applyNumberFormat="1" applyFont="1" applyBorder="1" applyAlignment="1" applyProtection="1">
      <alignment horizontal="center" vertical="center" shrinkToFit="1"/>
    </xf>
    <xf numFmtId="178" fontId="4" fillId="0" borderId="13" xfId="0" applyNumberFormat="1" applyFont="1" applyBorder="1" applyAlignment="1" applyProtection="1">
      <alignment horizontal="center" vertical="center" shrinkToFit="1"/>
    </xf>
    <xf numFmtId="178" fontId="4" fillId="0" borderId="18" xfId="0" applyNumberFormat="1" applyFont="1" applyBorder="1" applyAlignment="1" applyProtection="1">
      <alignment horizontal="center" vertical="center" shrinkToFit="1"/>
    </xf>
    <xf numFmtId="179" fontId="4" fillId="0" borderId="21" xfId="0" applyNumberFormat="1" applyFont="1" applyBorder="1" applyAlignment="1" applyProtection="1">
      <alignment horizontal="center" vertical="center" shrinkToFit="1"/>
    </xf>
    <xf numFmtId="179" fontId="4" fillId="0" borderId="31" xfId="0" applyNumberFormat="1" applyFont="1" applyBorder="1" applyAlignment="1" applyProtection="1">
      <alignment horizontal="center" vertical="center" shrinkToFit="1"/>
    </xf>
    <xf numFmtId="0" fontId="9" fillId="6" borderId="21" xfId="0" applyFont="1" applyFill="1" applyBorder="1" applyAlignment="1" applyProtection="1">
      <alignment horizontal="center" vertical="center" shrinkToFit="1"/>
    </xf>
    <xf numFmtId="0" fontId="9" fillId="6" borderId="30" xfId="0" applyFont="1" applyFill="1" applyBorder="1" applyAlignment="1" applyProtection="1">
      <alignment horizontal="center" vertical="center" shrinkToFit="1"/>
    </xf>
    <xf numFmtId="0" fontId="9" fillId="6" borderId="31" xfId="0" applyFont="1" applyFill="1" applyBorder="1" applyAlignment="1" applyProtection="1">
      <alignment horizontal="center" vertical="center" shrinkToFit="1"/>
    </xf>
    <xf numFmtId="0" fontId="4" fillId="6" borderId="21" xfId="0" applyFont="1" applyFill="1" applyBorder="1" applyAlignment="1" applyProtection="1">
      <alignment horizontal="center" vertical="center" shrinkToFit="1"/>
    </xf>
    <xf numFmtId="0" fontId="17" fillId="0" borderId="10" xfId="0" applyFont="1" applyFill="1" applyBorder="1" applyAlignment="1" applyProtection="1">
      <alignment horizontal="left" vertical="top" wrapText="1" shrinkToFit="1"/>
      <protection locked="0"/>
    </xf>
    <xf numFmtId="177" fontId="4" fillId="0" borderId="19" xfId="0" applyNumberFormat="1" applyFont="1" applyBorder="1" applyAlignment="1" applyProtection="1">
      <alignment horizontal="center" vertical="center" shrinkToFit="1"/>
    </xf>
    <xf numFmtId="178" fontId="4" fillId="0" borderId="20" xfId="0" applyNumberFormat="1" applyFont="1" applyBorder="1" applyAlignment="1" applyProtection="1">
      <alignment horizontal="center" vertical="center" shrinkToFit="1"/>
    </xf>
    <xf numFmtId="179" fontId="4" fillId="0" borderId="23" xfId="0" applyNumberFormat="1" applyFont="1" applyBorder="1" applyAlignment="1" applyProtection="1">
      <alignment horizontal="center" vertical="center" shrinkToFit="1"/>
    </xf>
    <xf numFmtId="0" fontId="5" fillId="9" borderId="50" xfId="0" applyFont="1" applyFill="1" applyBorder="1" applyAlignment="1" applyProtection="1">
      <alignment horizontal="center" vertical="center" shrinkToFit="1"/>
      <protection locked="0"/>
    </xf>
    <xf numFmtId="0" fontId="5" fillId="9" borderId="51" xfId="0" applyFont="1" applyFill="1" applyBorder="1" applyAlignment="1" applyProtection="1">
      <alignment horizontal="center" vertical="center" shrinkToFit="1"/>
      <protection locked="0"/>
    </xf>
    <xf numFmtId="0" fontId="5" fillId="9" borderId="54" xfId="0" applyFont="1" applyFill="1" applyBorder="1" applyAlignment="1" applyProtection="1">
      <alignment horizontal="center" vertical="center" shrinkToFit="1"/>
      <protection locked="0"/>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21" xfId="0" applyFont="1" applyBorder="1" applyAlignment="1">
      <alignment horizontal="center" vertical="center" shrinkToFit="1"/>
    </xf>
    <xf numFmtId="0" fontId="29" fillId="7" borderId="38" xfId="0" applyFont="1" applyFill="1" applyBorder="1" applyAlignment="1" applyProtection="1">
      <alignment horizontal="center" vertical="center" shrinkToFit="1"/>
    </xf>
    <xf numFmtId="0" fontId="29" fillId="7" borderId="39" xfId="0" applyFont="1" applyFill="1" applyBorder="1" applyAlignment="1" applyProtection="1">
      <alignment horizontal="center" vertical="center" shrinkToFit="1"/>
    </xf>
    <xf numFmtId="0" fontId="29" fillId="7" borderId="43" xfId="0" applyFont="1" applyFill="1" applyBorder="1" applyAlignment="1" applyProtection="1">
      <alignment horizontal="center" vertical="center" shrinkToFit="1"/>
    </xf>
    <xf numFmtId="0" fontId="29" fillId="7" borderId="44" xfId="0" applyFont="1" applyFill="1" applyBorder="1" applyAlignment="1" applyProtection="1">
      <alignment horizontal="center" vertical="center" shrinkToFit="1"/>
    </xf>
    <xf numFmtId="177" fontId="4" fillId="0" borderId="40" xfId="0" applyNumberFormat="1" applyFont="1" applyBorder="1" applyAlignment="1" applyProtection="1">
      <alignment horizontal="center" vertical="center" shrinkToFit="1"/>
    </xf>
    <xf numFmtId="177" fontId="4" fillId="0" borderId="36" xfId="0" applyNumberFormat="1" applyFont="1" applyBorder="1" applyAlignment="1" applyProtection="1">
      <alignment horizontal="center" vertical="center" shrinkToFit="1"/>
    </xf>
    <xf numFmtId="178" fontId="4" fillId="0" borderId="41" xfId="0" applyNumberFormat="1" applyFont="1" applyBorder="1" applyAlignment="1" applyProtection="1">
      <alignment horizontal="center" vertical="center" shrinkToFit="1"/>
    </xf>
    <xf numFmtId="178" fontId="4" fillId="0" borderId="45" xfId="0" applyNumberFormat="1" applyFont="1" applyBorder="1" applyAlignment="1" applyProtection="1">
      <alignment horizontal="center" vertical="center" shrinkToFit="1"/>
    </xf>
    <xf numFmtId="179" fontId="4" fillId="0" borderId="42" xfId="0" applyNumberFormat="1" applyFont="1" applyBorder="1" applyAlignment="1" applyProtection="1">
      <alignment horizontal="center" vertical="center" shrinkToFit="1"/>
    </xf>
    <xf numFmtId="179" fontId="4" fillId="0" borderId="46" xfId="0" applyNumberFormat="1" applyFont="1" applyBorder="1" applyAlignment="1" applyProtection="1">
      <alignment horizontal="center" vertical="center" shrinkToFit="1"/>
    </xf>
    <xf numFmtId="0" fontId="31" fillId="8" borderId="56" xfId="0" applyFont="1" applyFill="1" applyBorder="1" applyAlignment="1">
      <alignment horizontal="center" vertical="center" shrinkToFit="1"/>
    </xf>
    <xf numFmtId="0" fontId="31" fillId="8" borderId="57" xfId="0" applyFont="1" applyFill="1" applyBorder="1" applyAlignment="1">
      <alignment horizontal="center" vertical="center" shrinkToFit="1"/>
    </xf>
    <xf numFmtId="0" fontId="31" fillId="8" borderId="59" xfId="0" applyFont="1" applyFill="1" applyBorder="1" applyAlignment="1">
      <alignment horizontal="center" vertical="center" shrinkToFit="1"/>
    </xf>
    <xf numFmtId="0" fontId="31" fillId="8" borderId="60" xfId="0" applyFont="1" applyFill="1" applyBorder="1" applyAlignment="1">
      <alignment horizontal="center" vertical="center" shrinkToFit="1"/>
    </xf>
    <xf numFmtId="0" fontId="31" fillId="8" borderId="57" xfId="0" applyFont="1" applyFill="1" applyBorder="1" applyAlignment="1" applyProtection="1">
      <alignment horizontal="center" vertical="center" shrinkToFit="1"/>
    </xf>
    <xf numFmtId="0" fontId="31" fillId="8" borderId="58" xfId="0" applyFont="1" applyFill="1" applyBorder="1" applyAlignment="1" applyProtection="1">
      <alignment horizontal="center" vertical="center" shrinkToFit="1"/>
    </xf>
    <xf numFmtId="0" fontId="31" fillId="8" borderId="60" xfId="0" applyFont="1" applyFill="1" applyBorder="1" applyAlignment="1" applyProtection="1">
      <alignment horizontal="center" vertical="center" shrinkToFit="1"/>
    </xf>
    <xf numFmtId="0" fontId="31" fillId="8" borderId="61" xfId="0" applyFont="1" applyFill="1" applyBorder="1" applyAlignment="1" applyProtection="1">
      <alignment horizontal="center" vertical="center" shrinkToFit="1"/>
    </xf>
    <xf numFmtId="0" fontId="3" fillId="4" borderId="4" xfId="0" applyFont="1" applyFill="1" applyBorder="1" applyAlignment="1">
      <alignment horizontal="center" vertical="center" shrinkToFit="1"/>
    </xf>
    <xf numFmtId="0" fontId="3" fillId="4" borderId="65" xfId="0" applyFont="1" applyFill="1" applyBorder="1" applyAlignment="1">
      <alignment horizontal="center" vertical="center" shrinkToFit="1"/>
    </xf>
    <xf numFmtId="0" fontId="3" fillId="4" borderId="66" xfId="0" applyFont="1" applyFill="1" applyBorder="1" applyAlignment="1">
      <alignment horizontal="center" vertical="center" shrinkToFit="1"/>
    </xf>
    <xf numFmtId="0" fontId="3" fillId="4" borderId="67" xfId="0" applyFont="1" applyFill="1" applyBorder="1" applyAlignment="1">
      <alignment horizontal="center" vertical="center" shrinkToFit="1"/>
    </xf>
    <xf numFmtId="14" fontId="3" fillId="0" borderId="1" xfId="0" applyNumberFormat="1" applyFont="1" applyBorder="1" applyAlignment="1">
      <alignment horizontal="center" vertical="center" shrinkToFit="1"/>
    </xf>
    <xf numFmtId="14" fontId="3" fillId="0" borderId="3" xfId="0" applyNumberFormat="1" applyFont="1" applyBorder="1" applyAlignment="1">
      <alignment horizontal="center" vertical="center" shrinkToFit="1"/>
    </xf>
    <xf numFmtId="177" fontId="3" fillId="0" borderId="68" xfId="0" applyNumberFormat="1" applyFont="1" applyBorder="1" applyAlignment="1">
      <alignment horizontal="center" vertical="center" shrinkToFit="1"/>
    </xf>
    <xf numFmtId="177" fontId="3" fillId="0" borderId="69" xfId="0" applyNumberFormat="1" applyFont="1" applyBorder="1" applyAlignment="1">
      <alignment horizontal="center" vertical="center" shrinkToFit="1"/>
    </xf>
    <xf numFmtId="177" fontId="3" fillId="0" borderId="70" xfId="0" applyNumberFormat="1" applyFont="1" applyBorder="1" applyAlignment="1">
      <alignment horizontal="center" vertical="center" shrinkToFit="1"/>
    </xf>
    <xf numFmtId="0" fontId="20" fillId="0" borderId="11" xfId="0" applyFont="1" applyBorder="1" applyAlignment="1" applyProtection="1">
      <alignment horizontal="center" vertical="center" shrinkToFit="1"/>
      <protection locked="0"/>
    </xf>
    <xf numFmtId="0" fontId="20" fillId="0" borderId="27" xfId="0" applyFont="1" applyBorder="1" applyAlignment="1" applyProtection="1">
      <alignment horizontal="center" vertical="center" shrinkToFit="1"/>
      <protection locked="0"/>
    </xf>
    <xf numFmtId="0" fontId="19" fillId="0" borderId="9"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1" fillId="0" borderId="0" xfId="0" applyFont="1" applyBorder="1">
      <alignment vertical="center"/>
    </xf>
  </cellXfs>
  <cellStyles count="1">
    <cellStyle name="標準" xfId="0" builtinId="0"/>
  </cellStyles>
  <dxfs count="62">
    <dxf>
      <font>
        <b/>
        <i val="0"/>
        <strike val="0"/>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ill>
        <patternFill>
          <bgColor theme="0" tint="-0.1499679555650502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0" tint="-0.14996795556505021"/>
        </patternFill>
      </fill>
    </dxf>
    <dxf>
      <font>
        <b/>
        <i val="0"/>
        <strike val="0"/>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ill>
        <patternFill>
          <bgColor theme="0" tint="-0.14996795556505021"/>
        </patternFill>
      </fill>
    </dxf>
    <dxf>
      <fill>
        <patternFill>
          <bgColor theme="0" tint="-0.14996795556505021"/>
        </patternFill>
      </fill>
    </dxf>
    <dxf>
      <fill>
        <patternFill>
          <bgColor theme="0" tint="-0.14996795556505021"/>
        </patternFill>
      </fill>
    </dxf>
    <dxf>
      <font>
        <color theme="0"/>
      </font>
      <fill>
        <patternFill>
          <bgColor rgb="FFFF0000"/>
        </patternFill>
      </fill>
    </dxf>
    <dxf>
      <fill>
        <patternFill>
          <bgColor theme="0" tint="-0.14996795556505021"/>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ill>
        <patternFill>
          <bgColor theme="0" tint="-0.14996795556505021"/>
        </patternFill>
      </fill>
    </dxf>
  </dxfs>
  <tableStyles count="0" defaultTableStyle="TableStyleMedium2" defaultPivotStyle="PivotStyleLight16"/>
  <colors>
    <mruColors>
      <color rgb="FFFF0000"/>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1609725</xdr:colOff>
      <xdr:row>0</xdr:row>
      <xdr:rowOff>28575</xdr:rowOff>
    </xdr:from>
    <xdr:to>
      <xdr:col>1</xdr:col>
      <xdr:colOff>3305175</xdr:colOff>
      <xdr:row>0</xdr:row>
      <xdr:rowOff>361950</xdr:rowOff>
    </xdr:to>
    <xdr:sp macro="" textlink="">
      <xdr:nvSpPr>
        <xdr:cNvPr id="2" name="テキスト ボックス 1"/>
        <xdr:cNvSpPr txBox="1"/>
      </xdr:nvSpPr>
      <xdr:spPr>
        <a:xfrm>
          <a:off x="1914525" y="28575"/>
          <a:ext cx="1695450" cy="333375"/>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latin typeface="ＭＳ ゴシック" panose="020B0609070205080204" pitchFamily="49" charset="-128"/>
              <a:ea typeface="ＭＳ ゴシック" panose="020B0609070205080204" pitchFamily="49" charset="-128"/>
            </a:rPr>
            <a:t>社会人経験者採用枠</a:t>
          </a:r>
        </a:p>
      </xdr:txBody>
    </xdr:sp>
    <xdr:clientData/>
  </xdr:twoCellAnchor>
  <xdr:twoCellAnchor>
    <xdr:from>
      <xdr:col>1</xdr:col>
      <xdr:colOff>4638674</xdr:colOff>
      <xdr:row>10</xdr:row>
      <xdr:rowOff>104775</xdr:rowOff>
    </xdr:from>
    <xdr:to>
      <xdr:col>1</xdr:col>
      <xdr:colOff>7667625</xdr:colOff>
      <xdr:row>21</xdr:row>
      <xdr:rowOff>104775</xdr:rowOff>
    </xdr:to>
    <xdr:sp macro="" textlink="">
      <xdr:nvSpPr>
        <xdr:cNvPr id="3" name="テキスト ボックス 2"/>
        <xdr:cNvSpPr txBox="1"/>
      </xdr:nvSpPr>
      <xdr:spPr>
        <a:xfrm>
          <a:off x="4943474" y="2876550"/>
          <a:ext cx="3028951" cy="2076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latin typeface="ＭＳ ゴシック" panose="020B0609070205080204" pitchFamily="49" charset="-128"/>
              <a:ea typeface="ＭＳ ゴシック" panose="020B0609070205080204" pitchFamily="49" charset="-128"/>
            </a:rPr>
            <a:t>【</a:t>
          </a:r>
          <a:r>
            <a:rPr kumimoji="1" lang="ja-JP" altLang="en-US" sz="1100">
              <a:latin typeface="ＭＳ ゴシック" panose="020B0609070205080204" pitchFamily="49" charset="-128"/>
              <a:ea typeface="ＭＳ ゴシック" panose="020B0609070205080204" pitchFamily="49" charset="-128"/>
            </a:rPr>
            <a:t>お問い合わせ先</a:t>
          </a:r>
          <a:r>
            <a:rPr kumimoji="1" lang="en-US" altLang="ja-JP" sz="1100">
              <a:latin typeface="ＭＳ ゴシック" panose="020B0609070205080204" pitchFamily="49" charset="-128"/>
              <a:ea typeface="ＭＳ ゴシック" panose="020B0609070205080204" pitchFamily="49" charset="-128"/>
            </a:rPr>
            <a:t>】</a:t>
          </a:r>
        </a:p>
        <a:p>
          <a:r>
            <a:rPr kumimoji="1" lang="ja-JP" altLang="en-US" sz="1100">
              <a:latin typeface="ＭＳ ゴシック" panose="020B0609070205080204" pitchFamily="49" charset="-128"/>
              <a:ea typeface="ＭＳ ゴシック" panose="020B0609070205080204" pitchFamily="49" charset="-128"/>
            </a:rPr>
            <a:t>受験申込に関する問い合わせは、原則としてメールでお問い合わせ願います。</a:t>
          </a:r>
          <a:endParaRPr kumimoji="1" lang="en-US" altLang="ja-JP" sz="1100">
            <a:latin typeface="ＭＳ ゴシック" panose="020B0609070205080204" pitchFamily="49" charset="-128"/>
            <a:ea typeface="ＭＳ ゴシック" panose="020B0609070205080204" pitchFamily="49" charset="-128"/>
          </a:endParaRPr>
        </a:p>
        <a:p>
          <a:endParaRPr kumimoji="1" lang="ja-JP" altLang="en-US" sz="1100">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4743450</xdr:colOff>
      <xdr:row>13</xdr:row>
      <xdr:rowOff>85725</xdr:rowOff>
    </xdr:from>
    <xdr:to>
      <xdr:col>1</xdr:col>
      <xdr:colOff>7477125</xdr:colOff>
      <xdr:row>19</xdr:row>
      <xdr:rowOff>114300</xdr:rowOff>
    </xdr:to>
    <xdr:sp macro="" textlink="">
      <xdr:nvSpPr>
        <xdr:cNvPr id="4" name="テキスト ボックス 3"/>
        <xdr:cNvSpPr txBox="1"/>
      </xdr:nvSpPr>
      <xdr:spPr>
        <a:xfrm>
          <a:off x="5048250" y="3562350"/>
          <a:ext cx="2733675" cy="1057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latin typeface="ＭＳ ゴシック" panose="020B0609070205080204" pitchFamily="49" charset="-128"/>
              <a:ea typeface="ＭＳ ゴシック" panose="020B0609070205080204" pitchFamily="49" charset="-128"/>
            </a:rPr>
            <a:t>会津若松市役所総務部人事課人事グループ</a:t>
          </a:r>
          <a:endParaRPr kumimoji="1" lang="en-US" altLang="ja-JP" sz="1000">
            <a:latin typeface="ＭＳ ゴシック" panose="020B0609070205080204" pitchFamily="49" charset="-128"/>
            <a:ea typeface="ＭＳ ゴシック" panose="020B0609070205080204" pitchFamily="49" charset="-128"/>
          </a:endParaRPr>
        </a:p>
        <a:p>
          <a:r>
            <a:rPr kumimoji="1" lang="ja-JP" altLang="en-US" sz="1000">
              <a:latin typeface="ＭＳ ゴシック" panose="020B0609070205080204" pitchFamily="49" charset="-128"/>
              <a:ea typeface="ＭＳ ゴシック" panose="020B0609070205080204" pitchFamily="49" charset="-128"/>
            </a:rPr>
            <a:t>メール：</a:t>
          </a:r>
          <a:r>
            <a:rPr kumimoji="1" lang="en-US" altLang="ja-JP" sz="1000">
              <a:latin typeface="ＭＳ ゴシック" panose="020B0609070205080204" pitchFamily="49" charset="-128"/>
              <a:ea typeface="ＭＳ ゴシック" panose="020B0609070205080204" pitchFamily="49" charset="-128"/>
            </a:rPr>
            <a:t>jinji@tw.city.aizuwakamatsu.fukushima.jp</a:t>
          </a:r>
        </a:p>
        <a:p>
          <a:r>
            <a:rPr kumimoji="1" lang="en-US" altLang="ja-JP" sz="1000">
              <a:latin typeface="ＭＳ ゴシック" panose="020B0609070205080204" pitchFamily="49" charset="-128"/>
              <a:ea typeface="ＭＳ ゴシック" panose="020B0609070205080204" pitchFamily="49" charset="-128"/>
            </a:rPr>
            <a:t>TEL</a:t>
          </a:r>
          <a:r>
            <a:rPr kumimoji="1" lang="ja-JP" altLang="en-US" sz="1000">
              <a:latin typeface="ＭＳ ゴシック" panose="020B0609070205080204" pitchFamily="49" charset="-128"/>
              <a:ea typeface="ＭＳ ゴシック" panose="020B0609070205080204" pitchFamily="49" charset="-128"/>
            </a:rPr>
            <a:t>：</a:t>
          </a:r>
          <a:r>
            <a:rPr kumimoji="1" lang="en-US" altLang="ja-JP" sz="1000">
              <a:latin typeface="ＭＳ ゴシック" panose="020B0609070205080204" pitchFamily="49" charset="-128"/>
              <a:ea typeface="ＭＳ ゴシック" panose="020B0609070205080204" pitchFamily="49" charset="-128"/>
            </a:rPr>
            <a:t>0242-39-1213</a:t>
          </a:r>
        </a:p>
        <a:p>
          <a:r>
            <a:rPr kumimoji="1" lang="en-US" altLang="ja-JP" sz="1000">
              <a:latin typeface="ＭＳ ゴシック" panose="020B0609070205080204" pitchFamily="49" charset="-128"/>
              <a:ea typeface="ＭＳ ゴシック" panose="020B0609070205080204" pitchFamily="49" charset="-128"/>
            </a:rPr>
            <a:t>FAX</a:t>
          </a:r>
          <a:r>
            <a:rPr kumimoji="1" lang="ja-JP" altLang="en-US" sz="1000">
              <a:latin typeface="ＭＳ ゴシック" panose="020B0609070205080204" pitchFamily="49" charset="-128"/>
              <a:ea typeface="ＭＳ ゴシック" panose="020B0609070205080204" pitchFamily="49" charset="-128"/>
            </a:rPr>
            <a:t>：</a:t>
          </a:r>
          <a:r>
            <a:rPr kumimoji="1" lang="en-US" altLang="ja-JP" sz="1000">
              <a:latin typeface="ＭＳ ゴシック" panose="020B0609070205080204" pitchFamily="49" charset="-128"/>
              <a:ea typeface="ＭＳ ゴシック" panose="020B0609070205080204" pitchFamily="49" charset="-128"/>
            </a:rPr>
            <a:t>0242-39-1411</a:t>
          </a:r>
          <a:endParaRPr kumimoji="1" lang="ja-JP" altLang="en-US" sz="1000">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6804</xdr:colOff>
      <xdr:row>96</xdr:row>
      <xdr:rowOff>13607</xdr:rowOff>
    </xdr:from>
    <xdr:to>
      <xdr:col>18</xdr:col>
      <xdr:colOff>13607</xdr:colOff>
      <xdr:row>101</xdr:row>
      <xdr:rowOff>272143</xdr:rowOff>
    </xdr:to>
    <xdr:sp macro="" textlink="">
      <xdr:nvSpPr>
        <xdr:cNvPr id="2" name="正方形/長方形 1"/>
        <xdr:cNvSpPr/>
      </xdr:nvSpPr>
      <xdr:spPr>
        <a:xfrm>
          <a:off x="5306786" y="18117911"/>
          <a:ext cx="2524125" cy="1204232"/>
        </a:xfrm>
        <a:prstGeom prst="rect">
          <a:avLst/>
        </a:prstGeom>
        <a:solidFill>
          <a:schemeClr val="accent4">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最終学歴卒業（修了）の考え方</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学校教育法に規定される学校（高等学校、大学、高等専門学校等）のうち、最も水準が高い学校を卒業（修了）した時点を意味します。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6804</xdr:colOff>
      <xdr:row>96</xdr:row>
      <xdr:rowOff>13607</xdr:rowOff>
    </xdr:from>
    <xdr:to>
      <xdr:col>18</xdr:col>
      <xdr:colOff>13607</xdr:colOff>
      <xdr:row>101</xdr:row>
      <xdr:rowOff>272143</xdr:rowOff>
    </xdr:to>
    <xdr:sp macro="" textlink="">
      <xdr:nvSpPr>
        <xdr:cNvPr id="2" name="正方形/長方形 1"/>
        <xdr:cNvSpPr/>
      </xdr:nvSpPr>
      <xdr:spPr>
        <a:xfrm>
          <a:off x="5407479" y="18244457"/>
          <a:ext cx="2521403" cy="1211036"/>
        </a:xfrm>
        <a:prstGeom prst="rect">
          <a:avLst/>
        </a:prstGeom>
        <a:solidFill>
          <a:schemeClr val="accent4">
            <a:lumMod val="20000"/>
            <a:lumOff val="80000"/>
          </a:schemeClr>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最終学歴卒業（修了）の考え方</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学校教育法に規定される学校（高等学校、大学、高等専門学校等）のうち、最も水準が高い学校を卒業（修了）した時点を意味します。</a:t>
          </a:r>
        </a:p>
      </xdr:txBody>
    </xdr:sp>
    <xdr:clientData/>
  </xdr:twoCellAnchor>
  <xdr:twoCellAnchor>
    <xdr:from>
      <xdr:col>0</xdr:col>
      <xdr:colOff>157161</xdr:colOff>
      <xdr:row>36</xdr:row>
      <xdr:rowOff>194867</xdr:rowOff>
    </xdr:from>
    <xdr:to>
      <xdr:col>27</xdr:col>
      <xdr:colOff>110726</xdr:colOff>
      <xdr:row>48</xdr:row>
      <xdr:rowOff>85726</xdr:rowOff>
    </xdr:to>
    <xdr:sp macro="" textlink="">
      <xdr:nvSpPr>
        <xdr:cNvPr id="4" name="角丸四角形 3"/>
        <xdr:cNvSpPr/>
      </xdr:nvSpPr>
      <xdr:spPr>
        <a:xfrm>
          <a:off x="157161" y="7319567"/>
          <a:ext cx="9497615" cy="2176859"/>
        </a:xfrm>
        <a:prstGeom prst="roundRect">
          <a:avLst/>
        </a:prstGeom>
        <a:ln w="19050">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＜職務経歴の入力について＞</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・職務経歴は、</a:t>
          </a:r>
          <a:r>
            <a:rPr kumimoji="1" lang="ja-JP" altLang="en-US" sz="1400" b="1" u="sng">
              <a:solidFill>
                <a:schemeClr val="tx1"/>
              </a:solidFill>
              <a:latin typeface="ＭＳ ゴシック" panose="020B0609070205080204" pitchFamily="49" charset="-128"/>
              <a:ea typeface="ＭＳ ゴシック" panose="020B0609070205080204" pitchFamily="49" charset="-128"/>
            </a:rPr>
            <a:t>全て</a:t>
          </a:r>
          <a:r>
            <a:rPr kumimoji="1" lang="ja-JP" altLang="en-US" sz="1400">
              <a:solidFill>
                <a:schemeClr val="tx1"/>
              </a:solidFill>
              <a:latin typeface="ＭＳ ゴシック" panose="020B0609070205080204" pitchFamily="49" charset="-128"/>
              <a:ea typeface="ＭＳ ゴシック" panose="020B0609070205080204" pitchFamily="49" charset="-128"/>
            </a:rPr>
            <a:t>（受験資格に該当しない職歴（１年未満、週３０時間未満の職歴など）も含む）を入力して</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　ください。（ただし、在学中のアルバイト等は除く。）</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・職務内容は具体的に記入してください。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・雇用形態は、正社員、契約社員、派遣社員、パート、アルバイト、役員、個人事業主などと記入してください。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a:t>
          </a:r>
          <a:r>
            <a:rPr kumimoji="1" lang="ja-JP" altLang="en-US" sz="1400" b="1">
              <a:solidFill>
                <a:schemeClr val="tx1"/>
              </a:solidFill>
              <a:latin typeface="ＭＳ ゴシック" panose="020B0609070205080204" pitchFamily="49" charset="-128"/>
              <a:ea typeface="ＭＳ ゴシック" panose="020B0609070205080204" pitchFamily="49" charset="-128"/>
            </a:rPr>
            <a:t>最終合格発表後、今まで勤務した事業所全てからの職歴証明書等を提出していただきます。</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記載事項に事実と異なる記入があった場合は、失格となることがありますので、職務に従事した期間や休業等</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　の期間が不明確な場合は、必ず雇用主に確認した上で、正確な期間を記入してください。</a:t>
          </a:r>
        </a:p>
      </xdr:txBody>
    </xdr:sp>
    <xdr:clientData/>
  </xdr:twoCellAnchor>
  <xdr:twoCellAnchor>
    <xdr:from>
      <xdr:col>19</xdr:col>
      <xdr:colOff>99219</xdr:colOff>
      <xdr:row>66</xdr:row>
      <xdr:rowOff>0</xdr:rowOff>
    </xdr:from>
    <xdr:to>
      <xdr:col>62</xdr:col>
      <xdr:colOff>29765</xdr:colOff>
      <xdr:row>78</xdr:row>
      <xdr:rowOff>49609</xdr:rowOff>
    </xdr:to>
    <xdr:sp macro="" textlink="">
      <xdr:nvSpPr>
        <xdr:cNvPr id="5" name="角丸四角形 4"/>
        <xdr:cNvSpPr/>
      </xdr:nvSpPr>
      <xdr:spPr>
        <a:xfrm>
          <a:off x="8383985" y="12729766"/>
          <a:ext cx="6756796" cy="2172890"/>
        </a:xfrm>
        <a:prstGeom prst="roundRect">
          <a:avLst/>
        </a:prstGeom>
        <a:ln w="19050">
          <a:solidFill>
            <a:schemeClr val="tx1"/>
          </a:solidFill>
        </a:ln>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chemeClr val="tx1"/>
              </a:solidFill>
              <a:latin typeface="ＭＳ ゴシック" panose="020B0609070205080204" pitchFamily="49" charset="-128"/>
              <a:ea typeface="ＭＳ ゴシック" panose="020B0609070205080204" pitchFamily="49" charset="-128"/>
            </a:rPr>
            <a:t>＜備考欄の入力について＞</a:t>
          </a:r>
          <a:endParaRPr kumimoji="1" lang="en-US" altLang="ja-JP" sz="1400" b="1">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・受験資格に該当する在職期間合計を計算する際の特記事項等について、例のように簡潔に記載してください。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・前職が１０か所以上ある場合、備考欄に職歴欄の内容を漏れなく記載し、受験資格に該当する在職期間である場合は、受験資格に該当する在職期間合計を手修正してください。</a:t>
          </a:r>
          <a:endParaRPr kumimoji="1" lang="en-US" altLang="ja-JP" sz="14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400">
              <a:solidFill>
                <a:schemeClr val="tx1"/>
              </a:solidFill>
              <a:latin typeface="ＭＳ ゴシック" panose="020B0609070205080204" pitchFamily="49" charset="-128"/>
              <a:ea typeface="ＭＳ ゴシック" panose="020B0609070205080204" pitchFamily="49" charset="-128"/>
            </a:rPr>
            <a:t>・休業等の期間が９つ以上ある場合、備考欄に休業等記載欄の内容を漏れなく記載し、職務経歴から除く休業等期間合計を手修正してください。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0053349\Desktop\&#32887;&#21209;&#32076;&#27508;&#26360;&#65288;&#31119;&#23713;&#240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注意事項"/>
      <sheetName val="職務経歴書"/>
      <sheetName val="記載例"/>
      <sheetName val="Sheet1"/>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B11"/>
  <sheetViews>
    <sheetView tabSelected="1" view="pageBreakPreview" zoomScale="130" zoomScaleNormal="100" zoomScaleSheetLayoutView="130" workbookViewId="0"/>
  </sheetViews>
  <sheetFormatPr defaultRowHeight="13.5"/>
  <cols>
    <col min="1" max="1" width="4" style="1" customWidth="1"/>
    <col min="2" max="2" width="126.125" style="1" customWidth="1"/>
    <col min="3" max="16384" width="9" style="1"/>
  </cols>
  <sheetData>
    <row r="1" spans="1:2" ht="30.75" customHeight="1">
      <c r="B1" s="2" t="s">
        <v>0</v>
      </c>
    </row>
    <row r="2" spans="1:2" ht="28.5" customHeight="1">
      <c r="A2" s="1" t="s">
        <v>1</v>
      </c>
      <c r="B2" s="92" t="s">
        <v>123</v>
      </c>
    </row>
    <row r="3" spans="1:2" ht="28.5" customHeight="1">
      <c r="A3" s="1" t="s">
        <v>1</v>
      </c>
      <c r="B3" s="1" t="s">
        <v>142</v>
      </c>
    </row>
    <row r="4" spans="1:2" ht="28.5" customHeight="1">
      <c r="A4" s="1" t="s">
        <v>1</v>
      </c>
      <c r="B4" s="1" t="s">
        <v>124</v>
      </c>
    </row>
    <row r="5" spans="1:2" ht="28.5" customHeight="1">
      <c r="A5" s="1" t="s">
        <v>1</v>
      </c>
      <c r="B5" s="1" t="s">
        <v>2</v>
      </c>
    </row>
    <row r="6" spans="1:2" ht="16.5" customHeight="1">
      <c r="A6" s="1" t="s">
        <v>1</v>
      </c>
      <c r="B6" s="1" t="s">
        <v>143</v>
      </c>
    </row>
    <row r="7" spans="1:2" ht="16.5" customHeight="1">
      <c r="B7" s="1" t="s">
        <v>144</v>
      </c>
    </row>
    <row r="8" spans="1:2" ht="28.5" customHeight="1"/>
    <row r="9" spans="1:2" ht="28.5" customHeight="1">
      <c r="B9" s="3" t="s">
        <v>3</v>
      </c>
    </row>
    <row r="10" spans="1:2" ht="28.5" customHeight="1">
      <c r="B10" s="3" t="s">
        <v>4</v>
      </c>
    </row>
    <row r="11" spans="1:2" ht="28.5" customHeight="1"/>
  </sheetData>
  <sheetProtection algorithmName="SHA-512" hashValue="srGH9PXh3pDdR6PwtpGjUsRYba5pF9VbFUwdAe8v5/JU3Zzc0o1UvsSxjDxLq94kHoYlCc9XpURiXxiHKD7MAA==" saltValue="M3Sq7Bu++hqWsSXYG9CUGg==" spinCount="100000" sheet="1" objects="1" scenarios="1"/>
  <phoneticPr fontId="2"/>
  <pageMargins left="0.7" right="0.7" top="0.75" bottom="0.75" header="0.3" footer="0.3"/>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S110"/>
  <sheetViews>
    <sheetView view="pageBreakPreview" zoomScale="70" zoomScaleNormal="100" zoomScaleSheetLayoutView="70" workbookViewId="0">
      <selection activeCell="Q12" sqref="Q12:Q13"/>
    </sheetView>
  </sheetViews>
  <sheetFormatPr defaultRowHeight="12"/>
  <cols>
    <col min="1" max="1" width="2.125" style="4" customWidth="1"/>
    <col min="2" max="2" width="16.25" style="4" customWidth="1"/>
    <col min="3" max="3" width="9.25" style="4" customWidth="1"/>
    <col min="4" max="4" width="9.375" style="4" customWidth="1"/>
    <col min="5" max="5" width="6.5" style="4" customWidth="1"/>
    <col min="6" max="8" width="5.25" style="4" customWidth="1"/>
    <col min="9" max="9" width="4.75" style="4" customWidth="1"/>
    <col min="10" max="11" width="3.25" style="4" customWidth="1"/>
    <col min="12" max="14" width="4.375" style="4" customWidth="1"/>
    <col min="15" max="15" width="4.875" style="4" customWidth="1"/>
    <col min="16" max="16" width="10.625" style="4" customWidth="1"/>
    <col min="17" max="19" width="4.375" style="4" customWidth="1"/>
    <col min="20" max="80" width="2.125" style="4" customWidth="1"/>
    <col min="81" max="16384" width="9" style="4"/>
  </cols>
  <sheetData>
    <row r="1" spans="1:19" ht="19.5" customHeight="1" thickBot="1">
      <c r="A1" s="258" t="s">
        <v>7</v>
      </c>
      <c r="B1" s="258"/>
      <c r="C1" s="258"/>
      <c r="D1" s="118" t="s">
        <v>5</v>
      </c>
      <c r="E1" s="119"/>
      <c r="F1" s="119"/>
      <c r="G1" s="119"/>
      <c r="H1" s="120"/>
      <c r="I1" s="118" t="s">
        <v>6</v>
      </c>
      <c r="J1" s="119"/>
      <c r="K1" s="119"/>
      <c r="L1" s="120"/>
      <c r="M1" s="118" t="s">
        <v>8</v>
      </c>
      <c r="N1" s="119"/>
      <c r="O1" s="120"/>
      <c r="P1" s="73" t="s">
        <v>9</v>
      </c>
      <c r="Q1" s="118" t="s">
        <v>10</v>
      </c>
      <c r="R1" s="119"/>
      <c r="S1" s="120"/>
    </row>
    <row r="2" spans="1:19" ht="19.5" customHeight="1" thickBot="1">
      <c r="A2" s="258"/>
      <c r="B2" s="258"/>
      <c r="C2" s="258"/>
      <c r="D2" s="259"/>
      <c r="E2" s="260"/>
      <c r="F2" s="260"/>
      <c r="G2" s="260"/>
      <c r="H2" s="261"/>
      <c r="I2" s="127"/>
      <c r="J2" s="128"/>
      <c r="K2" s="128"/>
      <c r="L2" s="129"/>
      <c r="M2" s="121"/>
      <c r="N2" s="122"/>
      <c r="O2" s="123"/>
      <c r="P2" s="100" t="str">
        <f>IF(M2="","",DATEDIF(M2,計算・リスト用!D2,"y"))</f>
        <v/>
      </c>
      <c r="Q2" s="124"/>
      <c r="R2" s="125"/>
      <c r="S2" s="126"/>
    </row>
    <row r="3" spans="1:19" ht="15.75" customHeight="1">
      <c r="A3" s="258"/>
      <c r="B3" s="258"/>
      <c r="C3" s="258"/>
      <c r="D3" s="72"/>
      <c r="E3" s="130" t="str">
        <f>IF(OR(D2="",I2="",M2=""),"必須","")</f>
        <v>必須</v>
      </c>
      <c r="F3" s="130"/>
      <c r="G3" s="130"/>
      <c r="H3" s="130"/>
      <c r="I3" s="130"/>
      <c r="J3" s="130"/>
      <c r="K3" s="130"/>
      <c r="L3" s="130"/>
      <c r="M3" s="130"/>
      <c r="N3" s="130"/>
      <c r="O3" s="130"/>
      <c r="P3" s="38"/>
      <c r="Q3" s="38"/>
      <c r="R3" s="38"/>
      <c r="S3" s="38"/>
    </row>
    <row r="4" spans="1:19" ht="17.25" customHeight="1" thickBot="1">
      <c r="A4" s="135" t="s">
        <v>11</v>
      </c>
      <c r="B4" s="135"/>
      <c r="C4" s="135"/>
      <c r="D4" s="135"/>
      <c r="E4" s="135"/>
      <c r="F4" s="135"/>
      <c r="G4" s="135"/>
      <c r="H4" s="135"/>
      <c r="I4" s="135"/>
      <c r="J4" s="135"/>
      <c r="K4" s="135"/>
      <c r="L4" s="135"/>
      <c r="M4" s="135"/>
      <c r="N4" s="135"/>
      <c r="O4" s="135"/>
      <c r="P4" s="135"/>
      <c r="Q4" s="135"/>
      <c r="R4" s="135"/>
      <c r="S4" s="135"/>
    </row>
    <row r="5" spans="1:19" ht="25.5" customHeight="1">
      <c r="A5" s="163" t="s">
        <v>19</v>
      </c>
      <c r="B5" s="89" t="s">
        <v>12</v>
      </c>
      <c r="C5" s="10" t="s">
        <v>13</v>
      </c>
      <c r="D5" s="10" t="s">
        <v>130</v>
      </c>
      <c r="E5" s="39" t="s">
        <v>14</v>
      </c>
      <c r="F5" s="136" t="s">
        <v>15</v>
      </c>
      <c r="G5" s="137"/>
      <c r="H5" s="137"/>
      <c r="I5" s="137"/>
      <c r="J5" s="137"/>
      <c r="K5" s="137"/>
      <c r="L5" s="137"/>
      <c r="M5" s="137"/>
      <c r="N5" s="138"/>
      <c r="O5" s="11" t="s">
        <v>16</v>
      </c>
      <c r="P5" s="35" t="s">
        <v>17</v>
      </c>
      <c r="Q5" s="136" t="s">
        <v>25</v>
      </c>
      <c r="R5" s="137"/>
      <c r="S5" s="139"/>
    </row>
    <row r="6" spans="1:19" ht="16.5" customHeight="1">
      <c r="A6" s="164"/>
      <c r="B6" s="140"/>
      <c r="C6" s="26"/>
      <c r="D6" s="96"/>
      <c r="E6" s="142"/>
      <c r="F6" s="144"/>
      <c r="G6" s="145"/>
      <c r="H6" s="145"/>
      <c r="I6" s="145"/>
      <c r="J6" s="145"/>
      <c r="K6" s="145"/>
      <c r="L6" s="145"/>
      <c r="M6" s="145"/>
      <c r="N6" s="146"/>
      <c r="O6" s="150"/>
      <c r="P6" s="29"/>
      <c r="Q6" s="152"/>
      <c r="R6" s="131"/>
      <c r="S6" s="133"/>
    </row>
    <row r="7" spans="1:19" ht="16.5" customHeight="1" thickBot="1">
      <c r="A7" s="164"/>
      <c r="B7" s="141"/>
      <c r="C7" s="27"/>
      <c r="D7" s="28"/>
      <c r="E7" s="143"/>
      <c r="F7" s="147"/>
      <c r="G7" s="148"/>
      <c r="H7" s="148"/>
      <c r="I7" s="148"/>
      <c r="J7" s="148"/>
      <c r="K7" s="148"/>
      <c r="L7" s="148"/>
      <c r="M7" s="148"/>
      <c r="N7" s="149"/>
      <c r="O7" s="151"/>
      <c r="P7" s="30"/>
      <c r="Q7" s="153"/>
      <c r="R7" s="132"/>
      <c r="S7" s="134"/>
    </row>
    <row r="8" spans="1:19" ht="12.75" customHeight="1">
      <c r="A8" s="164"/>
      <c r="B8" s="175" t="s">
        <v>20</v>
      </c>
      <c r="C8" s="216"/>
      <c r="D8" s="217"/>
      <c r="E8" s="217"/>
      <c r="F8" s="217"/>
      <c r="G8" s="217"/>
      <c r="H8" s="218"/>
      <c r="I8" s="17"/>
      <c r="J8" s="18"/>
      <c r="K8" s="37"/>
      <c r="L8" s="37"/>
      <c r="M8" s="37"/>
      <c r="N8" s="37"/>
      <c r="O8" s="37"/>
      <c r="P8" s="37"/>
      <c r="Q8" s="37"/>
      <c r="R8" s="37"/>
      <c r="S8" s="37"/>
    </row>
    <row r="9" spans="1:19" ht="12.75" customHeight="1">
      <c r="A9" s="165"/>
      <c r="B9" s="176"/>
      <c r="C9" s="219"/>
      <c r="D9" s="220"/>
      <c r="E9" s="220"/>
      <c r="F9" s="220"/>
      <c r="G9" s="220"/>
      <c r="H9" s="221"/>
      <c r="I9" s="17"/>
      <c r="J9" s="18"/>
      <c r="K9" s="37"/>
      <c r="L9" s="37"/>
      <c r="M9" s="37"/>
      <c r="N9" s="37"/>
      <c r="O9" s="37"/>
      <c r="P9" s="37"/>
      <c r="Q9" s="37"/>
      <c r="R9" s="37"/>
      <c r="S9" s="37"/>
    </row>
    <row r="10" spans="1:19" s="9" customFormat="1" ht="4.5" customHeight="1" thickBot="1">
      <c r="A10" s="40"/>
      <c r="B10" s="41"/>
      <c r="C10" s="42"/>
      <c r="D10" s="42"/>
      <c r="E10" s="42"/>
      <c r="F10" s="42"/>
      <c r="G10" s="42"/>
      <c r="H10" s="42"/>
      <c r="I10" s="43"/>
      <c r="J10" s="43"/>
      <c r="K10" s="43"/>
      <c r="L10" s="12"/>
      <c r="M10" s="13"/>
      <c r="N10" s="14"/>
      <c r="O10" s="44"/>
      <c r="P10" s="44"/>
      <c r="Q10" s="15"/>
      <c r="R10" s="13"/>
      <c r="S10" s="14"/>
    </row>
    <row r="11" spans="1:19" s="9" customFormat="1" ht="25.5" customHeight="1">
      <c r="A11" s="163" t="s">
        <v>91</v>
      </c>
      <c r="B11" s="89" t="s">
        <v>12</v>
      </c>
      <c r="C11" s="10" t="s">
        <v>13</v>
      </c>
      <c r="D11" s="10" t="s">
        <v>130</v>
      </c>
      <c r="E11" s="39" t="s">
        <v>14</v>
      </c>
      <c r="F11" s="136" t="s">
        <v>15</v>
      </c>
      <c r="G11" s="137"/>
      <c r="H11" s="137"/>
      <c r="I11" s="137"/>
      <c r="J11" s="137"/>
      <c r="K11" s="137"/>
      <c r="L11" s="137"/>
      <c r="M11" s="137"/>
      <c r="N11" s="138"/>
      <c r="O11" s="11" t="s">
        <v>16</v>
      </c>
      <c r="P11" s="35" t="s">
        <v>17</v>
      </c>
      <c r="Q11" s="136" t="s">
        <v>25</v>
      </c>
      <c r="R11" s="137"/>
      <c r="S11" s="139"/>
    </row>
    <row r="12" spans="1:19" s="9" customFormat="1" ht="16.5" customHeight="1">
      <c r="A12" s="164"/>
      <c r="B12" s="140"/>
      <c r="C12" s="26"/>
      <c r="D12" s="96"/>
      <c r="E12" s="142"/>
      <c r="F12" s="144"/>
      <c r="G12" s="145"/>
      <c r="H12" s="145"/>
      <c r="I12" s="145"/>
      <c r="J12" s="145"/>
      <c r="K12" s="145"/>
      <c r="L12" s="145"/>
      <c r="M12" s="145"/>
      <c r="N12" s="146"/>
      <c r="O12" s="150"/>
      <c r="P12" s="29"/>
      <c r="Q12" s="152"/>
      <c r="R12" s="131"/>
      <c r="S12" s="133"/>
    </row>
    <row r="13" spans="1:19" s="9" customFormat="1" ht="16.5" customHeight="1" thickBot="1">
      <c r="A13" s="164"/>
      <c r="B13" s="141"/>
      <c r="C13" s="27"/>
      <c r="D13" s="28"/>
      <c r="E13" s="143"/>
      <c r="F13" s="147"/>
      <c r="G13" s="148"/>
      <c r="H13" s="148"/>
      <c r="I13" s="148"/>
      <c r="J13" s="148"/>
      <c r="K13" s="148"/>
      <c r="L13" s="148"/>
      <c r="M13" s="148"/>
      <c r="N13" s="149"/>
      <c r="O13" s="151"/>
      <c r="P13" s="30"/>
      <c r="Q13" s="153"/>
      <c r="R13" s="132"/>
      <c r="S13" s="134"/>
    </row>
    <row r="14" spans="1:19" s="9" customFormat="1" ht="12.75" customHeight="1">
      <c r="A14" s="164"/>
      <c r="B14" s="175" t="s">
        <v>20</v>
      </c>
      <c r="C14" s="216"/>
      <c r="D14" s="217"/>
      <c r="E14" s="217"/>
      <c r="F14" s="217"/>
      <c r="G14" s="217"/>
      <c r="H14" s="218"/>
      <c r="I14" s="45"/>
      <c r="J14" s="45"/>
      <c r="K14" s="16"/>
      <c r="L14" s="17"/>
      <c r="M14" s="18"/>
      <c r="N14" s="46"/>
      <c r="O14" s="46"/>
      <c r="P14" s="46"/>
      <c r="Q14" s="46"/>
      <c r="R14" s="46"/>
      <c r="S14" s="46"/>
    </row>
    <row r="15" spans="1:19" s="9" customFormat="1" ht="12.75" customHeight="1">
      <c r="A15" s="165"/>
      <c r="B15" s="176"/>
      <c r="C15" s="219"/>
      <c r="D15" s="220"/>
      <c r="E15" s="220"/>
      <c r="F15" s="220"/>
      <c r="G15" s="220"/>
      <c r="H15" s="221"/>
      <c r="I15" s="45"/>
      <c r="J15" s="45"/>
      <c r="K15" s="16"/>
      <c r="L15" s="17"/>
      <c r="M15" s="18"/>
      <c r="N15" s="46"/>
      <c r="O15" s="46"/>
      <c r="P15" s="46"/>
      <c r="Q15" s="46"/>
      <c r="R15" s="46"/>
      <c r="S15" s="46"/>
    </row>
    <row r="16" spans="1:19" s="9" customFormat="1" ht="4.5" customHeight="1" thickBot="1">
      <c r="A16" s="40"/>
      <c r="B16" s="41"/>
      <c r="C16" s="42"/>
      <c r="D16" s="42"/>
      <c r="E16" s="42"/>
      <c r="F16" s="42"/>
      <c r="G16" s="42"/>
      <c r="H16" s="42"/>
      <c r="I16" s="43"/>
      <c r="J16" s="43"/>
      <c r="K16" s="43"/>
      <c r="L16" s="12"/>
      <c r="M16" s="13"/>
      <c r="N16" s="14"/>
      <c r="O16" s="44"/>
      <c r="P16" s="44"/>
      <c r="Q16" s="15"/>
      <c r="R16" s="13"/>
      <c r="S16" s="14"/>
    </row>
    <row r="17" spans="1:19" s="9" customFormat="1" ht="25.5" customHeight="1">
      <c r="A17" s="163" t="s">
        <v>92</v>
      </c>
      <c r="B17" s="89" t="s">
        <v>12</v>
      </c>
      <c r="C17" s="10" t="s">
        <v>13</v>
      </c>
      <c r="D17" s="10" t="s">
        <v>130</v>
      </c>
      <c r="E17" s="39" t="s">
        <v>14</v>
      </c>
      <c r="F17" s="136" t="s">
        <v>15</v>
      </c>
      <c r="G17" s="137"/>
      <c r="H17" s="137"/>
      <c r="I17" s="137"/>
      <c r="J17" s="137"/>
      <c r="K17" s="137"/>
      <c r="L17" s="137"/>
      <c r="M17" s="137"/>
      <c r="N17" s="138"/>
      <c r="O17" s="11" t="s">
        <v>16</v>
      </c>
      <c r="P17" s="35" t="s">
        <v>17</v>
      </c>
      <c r="Q17" s="136" t="s">
        <v>25</v>
      </c>
      <c r="R17" s="137"/>
      <c r="S17" s="139"/>
    </row>
    <row r="18" spans="1:19" s="9" customFormat="1" ht="16.5" customHeight="1">
      <c r="A18" s="164"/>
      <c r="B18" s="140"/>
      <c r="C18" s="26"/>
      <c r="D18" s="96"/>
      <c r="E18" s="142"/>
      <c r="F18" s="144"/>
      <c r="G18" s="145"/>
      <c r="H18" s="145"/>
      <c r="I18" s="145"/>
      <c r="J18" s="145"/>
      <c r="K18" s="145"/>
      <c r="L18" s="145"/>
      <c r="M18" s="145"/>
      <c r="N18" s="146"/>
      <c r="O18" s="150"/>
      <c r="P18" s="29"/>
      <c r="Q18" s="152"/>
      <c r="R18" s="131"/>
      <c r="S18" s="133"/>
    </row>
    <row r="19" spans="1:19" s="9" customFormat="1" ht="16.5" customHeight="1" thickBot="1">
      <c r="A19" s="164"/>
      <c r="B19" s="141"/>
      <c r="C19" s="27"/>
      <c r="D19" s="28"/>
      <c r="E19" s="143"/>
      <c r="F19" s="147"/>
      <c r="G19" s="148"/>
      <c r="H19" s="148"/>
      <c r="I19" s="148"/>
      <c r="J19" s="148"/>
      <c r="K19" s="148"/>
      <c r="L19" s="148"/>
      <c r="M19" s="148"/>
      <c r="N19" s="149"/>
      <c r="O19" s="151"/>
      <c r="P19" s="30"/>
      <c r="Q19" s="153"/>
      <c r="R19" s="132"/>
      <c r="S19" s="134"/>
    </row>
    <row r="20" spans="1:19" s="9" customFormat="1" ht="13.5" customHeight="1">
      <c r="A20" s="164"/>
      <c r="B20" s="175" t="s">
        <v>20</v>
      </c>
      <c r="C20" s="216"/>
      <c r="D20" s="217"/>
      <c r="E20" s="217"/>
      <c r="F20" s="217"/>
      <c r="G20" s="217"/>
      <c r="H20" s="218"/>
      <c r="I20" s="45"/>
      <c r="J20" s="45"/>
      <c r="K20" s="16"/>
      <c r="L20" s="17"/>
      <c r="M20" s="18"/>
      <c r="N20" s="46"/>
      <c r="O20" s="46"/>
      <c r="P20" s="46"/>
      <c r="Q20" s="46"/>
      <c r="R20" s="46"/>
      <c r="S20" s="46"/>
    </row>
    <row r="21" spans="1:19" s="9" customFormat="1" ht="13.5" customHeight="1">
      <c r="A21" s="165"/>
      <c r="B21" s="176"/>
      <c r="C21" s="219"/>
      <c r="D21" s="220"/>
      <c r="E21" s="220"/>
      <c r="F21" s="220"/>
      <c r="G21" s="220"/>
      <c r="H21" s="221"/>
      <c r="I21" s="45"/>
      <c r="J21" s="45"/>
      <c r="K21" s="16"/>
      <c r="L21" s="17"/>
      <c r="M21" s="18"/>
      <c r="N21" s="46"/>
      <c r="O21" s="46"/>
      <c r="P21" s="46"/>
      <c r="Q21" s="46"/>
      <c r="R21" s="46"/>
      <c r="S21" s="46"/>
    </row>
    <row r="22" spans="1:19" s="9" customFormat="1" ht="4.5" customHeight="1" thickBot="1">
      <c r="A22" s="40"/>
      <c r="B22" s="41"/>
      <c r="C22" s="42"/>
      <c r="D22" s="42"/>
      <c r="E22" s="42"/>
      <c r="F22" s="42"/>
      <c r="G22" s="42"/>
      <c r="H22" s="42"/>
      <c r="I22" s="43"/>
      <c r="J22" s="43"/>
      <c r="K22" s="43"/>
      <c r="L22" s="12"/>
      <c r="M22" s="13"/>
      <c r="N22" s="14"/>
      <c r="O22" s="44"/>
      <c r="P22" s="44"/>
      <c r="Q22" s="15"/>
      <c r="R22" s="13"/>
      <c r="S22" s="14"/>
    </row>
    <row r="23" spans="1:19" s="9" customFormat="1" ht="25.5" customHeight="1">
      <c r="A23" s="163" t="s">
        <v>93</v>
      </c>
      <c r="B23" s="89" t="s">
        <v>12</v>
      </c>
      <c r="C23" s="10" t="s">
        <v>13</v>
      </c>
      <c r="D23" s="10" t="s">
        <v>130</v>
      </c>
      <c r="E23" s="39" t="s">
        <v>14</v>
      </c>
      <c r="F23" s="136" t="s">
        <v>15</v>
      </c>
      <c r="G23" s="137"/>
      <c r="H23" s="137"/>
      <c r="I23" s="137"/>
      <c r="J23" s="137"/>
      <c r="K23" s="137"/>
      <c r="L23" s="137"/>
      <c r="M23" s="137"/>
      <c r="N23" s="138"/>
      <c r="O23" s="11" t="s">
        <v>16</v>
      </c>
      <c r="P23" s="35" t="s">
        <v>17</v>
      </c>
      <c r="Q23" s="136" t="s">
        <v>25</v>
      </c>
      <c r="R23" s="137"/>
      <c r="S23" s="139"/>
    </row>
    <row r="24" spans="1:19" s="9" customFormat="1" ht="16.5" customHeight="1">
      <c r="A24" s="164"/>
      <c r="B24" s="140"/>
      <c r="C24" s="26"/>
      <c r="D24" s="96"/>
      <c r="E24" s="142"/>
      <c r="F24" s="144"/>
      <c r="G24" s="145"/>
      <c r="H24" s="145"/>
      <c r="I24" s="145"/>
      <c r="J24" s="145"/>
      <c r="K24" s="145"/>
      <c r="L24" s="145"/>
      <c r="M24" s="145"/>
      <c r="N24" s="146"/>
      <c r="O24" s="347"/>
      <c r="P24" s="29"/>
      <c r="Q24" s="152"/>
      <c r="R24" s="131"/>
      <c r="S24" s="133"/>
    </row>
    <row r="25" spans="1:19" s="9" customFormat="1" ht="16.5" customHeight="1" thickBot="1">
      <c r="A25" s="164"/>
      <c r="B25" s="141"/>
      <c r="C25" s="27"/>
      <c r="D25" s="28"/>
      <c r="E25" s="143"/>
      <c r="F25" s="147"/>
      <c r="G25" s="148"/>
      <c r="H25" s="148"/>
      <c r="I25" s="148"/>
      <c r="J25" s="148"/>
      <c r="K25" s="148"/>
      <c r="L25" s="148"/>
      <c r="M25" s="148"/>
      <c r="N25" s="149"/>
      <c r="O25" s="348"/>
      <c r="P25" s="30"/>
      <c r="Q25" s="153"/>
      <c r="R25" s="132"/>
      <c r="S25" s="134"/>
    </row>
    <row r="26" spans="1:19" s="9" customFormat="1" ht="13.5" customHeight="1">
      <c r="A26" s="164"/>
      <c r="B26" s="175" t="s">
        <v>20</v>
      </c>
      <c r="C26" s="177"/>
      <c r="D26" s="178"/>
      <c r="E26" s="178"/>
      <c r="F26" s="178"/>
      <c r="G26" s="178"/>
      <c r="H26" s="179"/>
      <c r="I26" s="45"/>
      <c r="J26" s="45"/>
      <c r="K26" s="16"/>
      <c r="L26" s="17"/>
      <c r="M26" s="18"/>
      <c r="N26" s="46"/>
      <c r="O26" s="46"/>
      <c r="P26" s="46"/>
      <c r="Q26" s="46"/>
      <c r="R26" s="46"/>
      <c r="S26" s="46"/>
    </row>
    <row r="27" spans="1:19" s="9" customFormat="1" ht="13.5" customHeight="1">
      <c r="A27" s="165"/>
      <c r="B27" s="176"/>
      <c r="C27" s="180"/>
      <c r="D27" s="181"/>
      <c r="E27" s="181"/>
      <c r="F27" s="181"/>
      <c r="G27" s="181"/>
      <c r="H27" s="182"/>
      <c r="I27" s="45"/>
      <c r="J27" s="45"/>
      <c r="K27" s="16"/>
      <c r="L27" s="17"/>
      <c r="M27" s="18"/>
      <c r="N27" s="46"/>
      <c r="O27" s="46"/>
      <c r="P27" s="46"/>
      <c r="Q27" s="46"/>
      <c r="R27" s="46"/>
      <c r="S27" s="46"/>
    </row>
    <row r="28" spans="1:19" s="9" customFormat="1" ht="4.5" customHeight="1" thickBot="1">
      <c r="A28" s="47"/>
      <c r="B28" s="48"/>
      <c r="C28" s="49"/>
      <c r="D28" s="49"/>
      <c r="E28" s="49"/>
      <c r="F28" s="49"/>
      <c r="G28" s="49"/>
      <c r="H28" s="49"/>
      <c r="I28" s="50"/>
      <c r="J28" s="50"/>
      <c r="K28" s="50"/>
      <c r="L28" s="5"/>
      <c r="M28" s="6"/>
      <c r="N28" s="7"/>
      <c r="O28" s="51"/>
      <c r="P28" s="51"/>
      <c r="Q28" s="8"/>
      <c r="R28" s="6"/>
      <c r="S28" s="7"/>
    </row>
    <row r="29" spans="1:19" s="9" customFormat="1" ht="25.5" customHeight="1">
      <c r="A29" s="163" t="s">
        <v>94</v>
      </c>
      <c r="B29" s="89" t="s">
        <v>12</v>
      </c>
      <c r="C29" s="10" t="s">
        <v>13</v>
      </c>
      <c r="D29" s="10" t="s">
        <v>130</v>
      </c>
      <c r="E29" s="39" t="s">
        <v>14</v>
      </c>
      <c r="F29" s="136" t="s">
        <v>15</v>
      </c>
      <c r="G29" s="137"/>
      <c r="H29" s="137"/>
      <c r="I29" s="137"/>
      <c r="J29" s="137"/>
      <c r="K29" s="137"/>
      <c r="L29" s="137"/>
      <c r="M29" s="137"/>
      <c r="N29" s="138"/>
      <c r="O29" s="11" t="s">
        <v>16</v>
      </c>
      <c r="P29" s="35" t="s">
        <v>17</v>
      </c>
      <c r="Q29" s="136" t="s">
        <v>25</v>
      </c>
      <c r="R29" s="137"/>
      <c r="S29" s="139"/>
    </row>
    <row r="30" spans="1:19" s="9" customFormat="1" ht="16.5" customHeight="1">
      <c r="A30" s="164"/>
      <c r="B30" s="140"/>
      <c r="C30" s="26"/>
      <c r="D30" s="96"/>
      <c r="E30" s="142"/>
      <c r="F30" s="144"/>
      <c r="G30" s="145"/>
      <c r="H30" s="145"/>
      <c r="I30" s="145"/>
      <c r="J30" s="145"/>
      <c r="K30" s="145"/>
      <c r="L30" s="145"/>
      <c r="M30" s="145"/>
      <c r="N30" s="146"/>
      <c r="O30" s="347"/>
      <c r="P30" s="29"/>
      <c r="Q30" s="152"/>
      <c r="R30" s="131"/>
      <c r="S30" s="133"/>
    </row>
    <row r="31" spans="1:19" s="9" customFormat="1" ht="16.5" customHeight="1" thickBot="1">
      <c r="A31" s="164"/>
      <c r="B31" s="141"/>
      <c r="C31" s="27"/>
      <c r="D31" s="28"/>
      <c r="E31" s="143"/>
      <c r="F31" s="147"/>
      <c r="G31" s="148"/>
      <c r="H31" s="148"/>
      <c r="I31" s="148"/>
      <c r="J31" s="148"/>
      <c r="K31" s="148"/>
      <c r="L31" s="148"/>
      <c r="M31" s="148"/>
      <c r="N31" s="149"/>
      <c r="O31" s="348"/>
      <c r="P31" s="30"/>
      <c r="Q31" s="153"/>
      <c r="R31" s="132"/>
      <c r="S31" s="134"/>
    </row>
    <row r="32" spans="1:19" s="9" customFormat="1" ht="13.5" customHeight="1">
      <c r="A32" s="164"/>
      <c r="B32" s="175" t="s">
        <v>20</v>
      </c>
      <c r="C32" s="177"/>
      <c r="D32" s="178"/>
      <c r="E32" s="178"/>
      <c r="F32" s="178"/>
      <c r="G32" s="178"/>
      <c r="H32" s="179"/>
      <c r="I32" s="45"/>
      <c r="J32" s="45"/>
      <c r="K32" s="16"/>
      <c r="L32" s="17"/>
      <c r="M32" s="18"/>
      <c r="N32" s="46"/>
      <c r="O32" s="46"/>
      <c r="P32" s="46"/>
      <c r="Q32" s="46"/>
      <c r="R32" s="46"/>
      <c r="S32" s="46"/>
    </row>
    <row r="33" spans="1:19" s="9" customFormat="1" ht="13.5" customHeight="1">
      <c r="A33" s="165"/>
      <c r="B33" s="176"/>
      <c r="C33" s="180"/>
      <c r="D33" s="181"/>
      <c r="E33" s="181"/>
      <c r="F33" s="181"/>
      <c r="G33" s="181"/>
      <c r="H33" s="182"/>
      <c r="I33" s="45"/>
      <c r="J33" s="45"/>
      <c r="K33" s="16"/>
      <c r="L33" s="17"/>
      <c r="M33" s="18"/>
      <c r="N33" s="46"/>
      <c r="O33" s="46"/>
      <c r="P33" s="46"/>
      <c r="Q33" s="46"/>
      <c r="R33" s="46"/>
      <c r="S33" s="46"/>
    </row>
    <row r="34" spans="1:19" s="9" customFormat="1" ht="4.5" customHeight="1" thickBot="1">
      <c r="A34" s="47"/>
      <c r="B34" s="48"/>
      <c r="C34" s="49"/>
      <c r="D34" s="49"/>
      <c r="E34" s="49"/>
      <c r="F34" s="49"/>
      <c r="G34" s="49"/>
      <c r="H34" s="49"/>
      <c r="I34" s="50"/>
      <c r="J34" s="50"/>
      <c r="K34" s="50"/>
      <c r="L34" s="5"/>
      <c r="M34" s="6"/>
      <c r="N34" s="7"/>
      <c r="O34" s="51"/>
      <c r="P34" s="51"/>
      <c r="Q34" s="8"/>
      <c r="R34" s="6"/>
      <c r="S34" s="7"/>
    </row>
    <row r="35" spans="1:19" s="9" customFormat="1" ht="25.5" customHeight="1">
      <c r="A35" s="163" t="s">
        <v>95</v>
      </c>
      <c r="B35" s="89" t="s">
        <v>12</v>
      </c>
      <c r="C35" s="10" t="s">
        <v>13</v>
      </c>
      <c r="D35" s="10" t="s">
        <v>130</v>
      </c>
      <c r="E35" s="39" t="s">
        <v>14</v>
      </c>
      <c r="F35" s="136" t="s">
        <v>15</v>
      </c>
      <c r="G35" s="137"/>
      <c r="H35" s="137"/>
      <c r="I35" s="137"/>
      <c r="J35" s="137"/>
      <c r="K35" s="137"/>
      <c r="L35" s="137"/>
      <c r="M35" s="137"/>
      <c r="N35" s="138"/>
      <c r="O35" s="11" t="s">
        <v>16</v>
      </c>
      <c r="P35" s="35" t="s">
        <v>17</v>
      </c>
      <c r="Q35" s="136" t="s">
        <v>25</v>
      </c>
      <c r="R35" s="137"/>
      <c r="S35" s="139"/>
    </row>
    <row r="36" spans="1:19" s="9" customFormat="1" ht="16.5" customHeight="1">
      <c r="A36" s="164"/>
      <c r="B36" s="140"/>
      <c r="C36" s="26"/>
      <c r="D36" s="96"/>
      <c r="E36" s="349"/>
      <c r="F36" s="144"/>
      <c r="G36" s="145"/>
      <c r="H36" s="145"/>
      <c r="I36" s="145"/>
      <c r="J36" s="145"/>
      <c r="K36" s="145"/>
      <c r="L36" s="145"/>
      <c r="M36" s="145"/>
      <c r="N36" s="146"/>
      <c r="O36" s="347"/>
      <c r="P36" s="29"/>
      <c r="Q36" s="152"/>
      <c r="R36" s="131"/>
      <c r="S36" s="133"/>
    </row>
    <row r="37" spans="1:19" s="9" customFormat="1" ht="16.5" customHeight="1" thickBot="1">
      <c r="A37" s="164"/>
      <c r="B37" s="141"/>
      <c r="C37" s="27"/>
      <c r="D37" s="28"/>
      <c r="E37" s="350"/>
      <c r="F37" s="147"/>
      <c r="G37" s="148"/>
      <c r="H37" s="148"/>
      <c r="I37" s="148"/>
      <c r="J37" s="148"/>
      <c r="K37" s="148"/>
      <c r="L37" s="148"/>
      <c r="M37" s="148"/>
      <c r="N37" s="149"/>
      <c r="O37" s="348"/>
      <c r="P37" s="30"/>
      <c r="Q37" s="153"/>
      <c r="R37" s="132"/>
      <c r="S37" s="134"/>
    </row>
    <row r="38" spans="1:19" s="9" customFormat="1" ht="13.5" customHeight="1">
      <c r="A38" s="164"/>
      <c r="B38" s="175" t="s">
        <v>20</v>
      </c>
      <c r="C38" s="177"/>
      <c r="D38" s="178"/>
      <c r="E38" s="178"/>
      <c r="F38" s="178"/>
      <c r="G38" s="178"/>
      <c r="H38" s="179"/>
      <c r="I38" s="45"/>
      <c r="J38" s="45"/>
      <c r="K38" s="16"/>
      <c r="L38" s="17"/>
      <c r="M38" s="18"/>
      <c r="N38" s="46"/>
      <c r="O38" s="46"/>
      <c r="P38" s="46"/>
      <c r="Q38" s="46"/>
      <c r="R38" s="46"/>
      <c r="S38" s="46"/>
    </row>
    <row r="39" spans="1:19" s="9" customFormat="1" ht="13.5" customHeight="1">
      <c r="A39" s="165"/>
      <c r="B39" s="176"/>
      <c r="C39" s="180"/>
      <c r="D39" s="181"/>
      <c r="E39" s="181"/>
      <c r="F39" s="181"/>
      <c r="G39" s="181"/>
      <c r="H39" s="182"/>
      <c r="I39" s="45"/>
      <c r="J39" s="45"/>
      <c r="K39" s="16"/>
      <c r="L39" s="17"/>
      <c r="M39" s="18"/>
      <c r="N39" s="46"/>
      <c r="O39" s="46"/>
      <c r="P39" s="46"/>
      <c r="Q39" s="46"/>
      <c r="R39" s="46"/>
      <c r="S39" s="46"/>
    </row>
    <row r="40" spans="1:19" s="9" customFormat="1" ht="4.5" customHeight="1" thickBot="1">
      <c r="A40" s="47"/>
      <c r="B40" s="48"/>
      <c r="C40" s="49"/>
      <c r="D40" s="49"/>
      <c r="E40" s="49"/>
      <c r="F40" s="49"/>
      <c r="G40" s="49"/>
      <c r="H40" s="49"/>
      <c r="I40" s="50"/>
      <c r="J40" s="50"/>
      <c r="K40" s="50"/>
      <c r="L40" s="5"/>
      <c r="M40" s="6"/>
      <c r="N40" s="7"/>
      <c r="O40" s="51"/>
      <c r="P40" s="51"/>
      <c r="Q40" s="8"/>
      <c r="R40" s="6"/>
      <c r="S40" s="7"/>
    </row>
    <row r="41" spans="1:19" s="9" customFormat="1" ht="25.5" customHeight="1">
      <c r="A41" s="163" t="s">
        <v>96</v>
      </c>
      <c r="B41" s="89" t="s">
        <v>12</v>
      </c>
      <c r="C41" s="10" t="s">
        <v>13</v>
      </c>
      <c r="D41" s="10" t="s">
        <v>130</v>
      </c>
      <c r="E41" s="39" t="s">
        <v>14</v>
      </c>
      <c r="F41" s="136" t="s">
        <v>15</v>
      </c>
      <c r="G41" s="137"/>
      <c r="H41" s="137"/>
      <c r="I41" s="137"/>
      <c r="J41" s="137"/>
      <c r="K41" s="137"/>
      <c r="L41" s="137"/>
      <c r="M41" s="137"/>
      <c r="N41" s="138"/>
      <c r="O41" s="11" t="s">
        <v>16</v>
      </c>
      <c r="P41" s="35" t="s">
        <v>17</v>
      </c>
      <c r="Q41" s="136" t="s">
        <v>25</v>
      </c>
      <c r="R41" s="137"/>
      <c r="S41" s="139"/>
    </row>
    <row r="42" spans="1:19" s="9" customFormat="1" ht="16.5" customHeight="1">
      <c r="A42" s="164"/>
      <c r="B42" s="140"/>
      <c r="C42" s="26"/>
      <c r="D42" s="96"/>
      <c r="E42" s="349"/>
      <c r="F42" s="144"/>
      <c r="G42" s="145"/>
      <c r="H42" s="145"/>
      <c r="I42" s="145"/>
      <c r="J42" s="145"/>
      <c r="K42" s="145"/>
      <c r="L42" s="145"/>
      <c r="M42" s="145"/>
      <c r="N42" s="146"/>
      <c r="O42" s="347"/>
      <c r="P42" s="29"/>
      <c r="Q42" s="152"/>
      <c r="R42" s="131"/>
      <c r="S42" s="133"/>
    </row>
    <row r="43" spans="1:19" s="9" customFormat="1" ht="16.5" customHeight="1" thickBot="1">
      <c r="A43" s="164"/>
      <c r="B43" s="141"/>
      <c r="C43" s="27"/>
      <c r="D43" s="28"/>
      <c r="E43" s="350"/>
      <c r="F43" s="147"/>
      <c r="G43" s="148"/>
      <c r="H43" s="148"/>
      <c r="I43" s="148"/>
      <c r="J43" s="148"/>
      <c r="K43" s="148"/>
      <c r="L43" s="148"/>
      <c r="M43" s="148"/>
      <c r="N43" s="149"/>
      <c r="O43" s="348"/>
      <c r="P43" s="30"/>
      <c r="Q43" s="153"/>
      <c r="R43" s="132"/>
      <c r="S43" s="134"/>
    </row>
    <row r="44" spans="1:19" s="9" customFormat="1" ht="13.5" customHeight="1">
      <c r="A44" s="164"/>
      <c r="B44" s="175" t="s">
        <v>20</v>
      </c>
      <c r="C44" s="177"/>
      <c r="D44" s="178"/>
      <c r="E44" s="178"/>
      <c r="F44" s="178"/>
      <c r="G44" s="178"/>
      <c r="H44" s="179"/>
      <c r="I44" s="45"/>
      <c r="J44" s="45"/>
      <c r="K44" s="16"/>
      <c r="L44" s="17"/>
      <c r="M44" s="18"/>
      <c r="N44" s="46"/>
      <c r="O44" s="46"/>
      <c r="P44" s="46"/>
      <c r="Q44" s="46"/>
      <c r="R44" s="46"/>
      <c r="S44" s="46"/>
    </row>
    <row r="45" spans="1:19" s="9" customFormat="1" ht="13.5" customHeight="1">
      <c r="A45" s="165"/>
      <c r="B45" s="176"/>
      <c r="C45" s="180"/>
      <c r="D45" s="181"/>
      <c r="E45" s="181"/>
      <c r="F45" s="181"/>
      <c r="G45" s="181"/>
      <c r="H45" s="182"/>
      <c r="I45" s="45"/>
      <c r="J45" s="45"/>
      <c r="K45" s="16"/>
      <c r="L45" s="17"/>
      <c r="M45" s="18"/>
      <c r="N45" s="46"/>
      <c r="O45" s="46"/>
      <c r="P45" s="46"/>
      <c r="Q45" s="46"/>
      <c r="R45" s="46"/>
      <c r="S45" s="46"/>
    </row>
    <row r="46" spans="1:19" s="9" customFormat="1" ht="4.5" customHeight="1" thickBot="1">
      <c r="A46" s="47"/>
      <c r="B46" s="48"/>
      <c r="C46" s="49"/>
      <c r="D46" s="49"/>
      <c r="E46" s="49"/>
      <c r="F46" s="49"/>
      <c r="G46" s="49"/>
      <c r="H46" s="49"/>
      <c r="I46" s="50"/>
      <c r="J46" s="50"/>
      <c r="K46" s="50"/>
      <c r="L46" s="5"/>
      <c r="M46" s="6"/>
      <c r="N46" s="7"/>
      <c r="O46" s="51"/>
      <c r="P46" s="51"/>
      <c r="Q46" s="8"/>
      <c r="R46" s="6"/>
      <c r="S46" s="7"/>
    </row>
    <row r="47" spans="1:19" s="9" customFormat="1" ht="25.5" customHeight="1">
      <c r="A47" s="163" t="s">
        <v>97</v>
      </c>
      <c r="B47" s="89" t="s">
        <v>12</v>
      </c>
      <c r="C47" s="10" t="s">
        <v>13</v>
      </c>
      <c r="D47" s="10" t="s">
        <v>130</v>
      </c>
      <c r="E47" s="39" t="s">
        <v>14</v>
      </c>
      <c r="F47" s="136" t="s">
        <v>15</v>
      </c>
      <c r="G47" s="137"/>
      <c r="H47" s="137"/>
      <c r="I47" s="137"/>
      <c r="J47" s="137"/>
      <c r="K47" s="137"/>
      <c r="L47" s="137"/>
      <c r="M47" s="137"/>
      <c r="N47" s="138"/>
      <c r="O47" s="11" t="s">
        <v>16</v>
      </c>
      <c r="P47" s="35" t="s">
        <v>17</v>
      </c>
      <c r="Q47" s="136" t="s">
        <v>25</v>
      </c>
      <c r="R47" s="137"/>
      <c r="S47" s="139"/>
    </row>
    <row r="48" spans="1:19" s="9" customFormat="1" ht="16.5" customHeight="1">
      <c r="A48" s="164"/>
      <c r="B48" s="140"/>
      <c r="C48" s="26"/>
      <c r="D48" s="96"/>
      <c r="E48" s="349"/>
      <c r="F48" s="144"/>
      <c r="G48" s="145"/>
      <c r="H48" s="145"/>
      <c r="I48" s="145"/>
      <c r="J48" s="145"/>
      <c r="K48" s="145"/>
      <c r="L48" s="145"/>
      <c r="M48" s="145"/>
      <c r="N48" s="146"/>
      <c r="O48" s="347"/>
      <c r="P48" s="29"/>
      <c r="Q48" s="152"/>
      <c r="R48" s="131"/>
      <c r="S48" s="133"/>
    </row>
    <row r="49" spans="1:19" s="9" customFormat="1" ht="16.5" customHeight="1" thickBot="1">
      <c r="A49" s="164"/>
      <c r="B49" s="141"/>
      <c r="C49" s="27"/>
      <c r="D49" s="28"/>
      <c r="E49" s="350"/>
      <c r="F49" s="147"/>
      <c r="G49" s="148"/>
      <c r="H49" s="148"/>
      <c r="I49" s="148"/>
      <c r="J49" s="148"/>
      <c r="K49" s="148"/>
      <c r="L49" s="148"/>
      <c r="M49" s="148"/>
      <c r="N49" s="149"/>
      <c r="O49" s="348"/>
      <c r="P49" s="30"/>
      <c r="Q49" s="153"/>
      <c r="R49" s="132"/>
      <c r="S49" s="134"/>
    </row>
    <row r="50" spans="1:19" s="9" customFormat="1" ht="13.5" customHeight="1">
      <c r="A50" s="164"/>
      <c r="B50" s="175" t="s">
        <v>20</v>
      </c>
      <c r="C50" s="177"/>
      <c r="D50" s="178"/>
      <c r="E50" s="178"/>
      <c r="F50" s="178"/>
      <c r="G50" s="178"/>
      <c r="H50" s="179"/>
      <c r="I50" s="45"/>
      <c r="J50" s="45"/>
      <c r="K50" s="16"/>
      <c r="L50" s="17"/>
      <c r="M50" s="18"/>
      <c r="N50" s="46"/>
      <c r="O50" s="46"/>
      <c r="P50" s="46"/>
      <c r="Q50" s="46"/>
      <c r="R50" s="46"/>
      <c r="S50" s="46"/>
    </row>
    <row r="51" spans="1:19" s="9" customFormat="1" ht="13.5" customHeight="1">
      <c r="A51" s="165"/>
      <c r="B51" s="176"/>
      <c r="C51" s="180"/>
      <c r="D51" s="181"/>
      <c r="E51" s="181"/>
      <c r="F51" s="181"/>
      <c r="G51" s="181"/>
      <c r="H51" s="182"/>
      <c r="I51" s="45"/>
      <c r="J51" s="45"/>
      <c r="K51" s="16"/>
      <c r="L51" s="17"/>
      <c r="M51" s="18"/>
      <c r="N51" s="46"/>
      <c r="O51" s="46"/>
      <c r="P51" s="46"/>
      <c r="Q51" s="46"/>
      <c r="R51" s="46"/>
      <c r="S51" s="46"/>
    </row>
    <row r="52" spans="1:19" s="9" customFormat="1" ht="4.5" customHeight="1" thickBot="1">
      <c r="A52" s="52"/>
      <c r="B52" s="53"/>
      <c r="C52" s="54"/>
      <c r="D52" s="54"/>
      <c r="E52" s="54"/>
      <c r="F52" s="54"/>
      <c r="G52" s="54"/>
      <c r="H52" s="54"/>
      <c r="I52" s="55"/>
      <c r="J52" s="55"/>
      <c r="K52" s="55"/>
      <c r="L52" s="22"/>
      <c r="M52" s="23"/>
      <c r="N52" s="24"/>
      <c r="O52" s="56"/>
      <c r="P52" s="56"/>
      <c r="Q52" s="25"/>
      <c r="R52" s="23"/>
      <c r="S52" s="24"/>
    </row>
    <row r="53" spans="1:19" s="9" customFormat="1" ht="25.5" customHeight="1">
      <c r="A53" s="163" t="s">
        <v>98</v>
      </c>
      <c r="B53" s="89" t="s">
        <v>12</v>
      </c>
      <c r="C53" s="10" t="s">
        <v>13</v>
      </c>
      <c r="D53" s="10" t="s">
        <v>130</v>
      </c>
      <c r="E53" s="39" t="s">
        <v>14</v>
      </c>
      <c r="F53" s="136" t="s">
        <v>15</v>
      </c>
      <c r="G53" s="137"/>
      <c r="H53" s="137"/>
      <c r="I53" s="137"/>
      <c r="J53" s="137"/>
      <c r="K53" s="137"/>
      <c r="L53" s="137"/>
      <c r="M53" s="137"/>
      <c r="N53" s="138"/>
      <c r="O53" s="11" t="s">
        <v>16</v>
      </c>
      <c r="P53" s="35" t="s">
        <v>17</v>
      </c>
      <c r="Q53" s="136" t="s">
        <v>25</v>
      </c>
      <c r="R53" s="137"/>
      <c r="S53" s="139"/>
    </row>
    <row r="54" spans="1:19" s="9" customFormat="1" ht="16.5" customHeight="1">
      <c r="A54" s="164"/>
      <c r="B54" s="140"/>
      <c r="C54" s="26"/>
      <c r="D54" s="96"/>
      <c r="E54" s="349"/>
      <c r="F54" s="144"/>
      <c r="G54" s="145"/>
      <c r="H54" s="145"/>
      <c r="I54" s="145"/>
      <c r="J54" s="145"/>
      <c r="K54" s="145"/>
      <c r="L54" s="145"/>
      <c r="M54" s="145"/>
      <c r="N54" s="146"/>
      <c r="O54" s="347"/>
      <c r="P54" s="29"/>
      <c r="Q54" s="152"/>
      <c r="R54" s="131"/>
      <c r="S54" s="133"/>
    </row>
    <row r="55" spans="1:19" s="9" customFormat="1" ht="16.5" customHeight="1" thickBot="1">
      <c r="A55" s="164"/>
      <c r="B55" s="141"/>
      <c r="C55" s="27"/>
      <c r="D55" s="28"/>
      <c r="E55" s="350"/>
      <c r="F55" s="147"/>
      <c r="G55" s="148"/>
      <c r="H55" s="148"/>
      <c r="I55" s="148"/>
      <c r="J55" s="148"/>
      <c r="K55" s="148"/>
      <c r="L55" s="148"/>
      <c r="M55" s="148"/>
      <c r="N55" s="149"/>
      <c r="O55" s="348"/>
      <c r="P55" s="30"/>
      <c r="Q55" s="153"/>
      <c r="R55" s="132"/>
      <c r="S55" s="134"/>
    </row>
    <row r="56" spans="1:19" s="9" customFormat="1" ht="13.5" customHeight="1">
      <c r="A56" s="164"/>
      <c r="B56" s="175" t="s">
        <v>20</v>
      </c>
      <c r="C56" s="177"/>
      <c r="D56" s="178"/>
      <c r="E56" s="178"/>
      <c r="F56" s="178"/>
      <c r="G56" s="178"/>
      <c r="H56" s="179"/>
      <c r="I56" s="45"/>
      <c r="J56" s="45"/>
      <c r="K56" s="16"/>
      <c r="L56" s="17"/>
      <c r="M56" s="18"/>
      <c r="N56" s="46"/>
      <c r="O56" s="46"/>
      <c r="P56" s="46"/>
      <c r="Q56" s="46"/>
      <c r="R56" s="46"/>
      <c r="S56" s="46"/>
    </row>
    <row r="57" spans="1:19" s="9" customFormat="1" ht="13.5" customHeight="1">
      <c r="A57" s="165"/>
      <c r="B57" s="176"/>
      <c r="C57" s="180"/>
      <c r="D57" s="181"/>
      <c r="E57" s="181"/>
      <c r="F57" s="181"/>
      <c r="G57" s="181"/>
      <c r="H57" s="182"/>
      <c r="I57" s="45"/>
      <c r="J57" s="45"/>
      <c r="K57" s="16"/>
      <c r="L57" s="17"/>
      <c r="M57" s="18"/>
      <c r="N57" s="46"/>
      <c r="O57" s="46"/>
      <c r="P57" s="46"/>
      <c r="Q57" s="46"/>
      <c r="R57" s="46"/>
      <c r="S57" s="46"/>
    </row>
    <row r="58" spans="1:19" s="9" customFormat="1" ht="4.5" customHeight="1" thickBot="1">
      <c r="A58" s="52"/>
      <c r="B58" s="53"/>
      <c r="C58" s="54"/>
      <c r="D58" s="54"/>
      <c r="E58" s="54"/>
      <c r="F58" s="54"/>
      <c r="G58" s="54"/>
      <c r="H58" s="54"/>
      <c r="I58" s="55"/>
      <c r="J58" s="55"/>
      <c r="K58" s="55"/>
      <c r="L58" s="22"/>
      <c r="M58" s="23"/>
      <c r="N58" s="24"/>
      <c r="O58" s="56"/>
      <c r="P58" s="56"/>
      <c r="Q58" s="25"/>
      <c r="R58" s="23"/>
      <c r="S58" s="24"/>
    </row>
    <row r="59" spans="1:19" s="9" customFormat="1" ht="25.5" customHeight="1">
      <c r="A59" s="163" t="s">
        <v>99</v>
      </c>
      <c r="B59" s="89" t="s">
        <v>12</v>
      </c>
      <c r="C59" s="10" t="s">
        <v>13</v>
      </c>
      <c r="D59" s="10" t="s">
        <v>130</v>
      </c>
      <c r="E59" s="39" t="s">
        <v>14</v>
      </c>
      <c r="F59" s="136" t="s">
        <v>15</v>
      </c>
      <c r="G59" s="137"/>
      <c r="H59" s="137"/>
      <c r="I59" s="137"/>
      <c r="J59" s="137"/>
      <c r="K59" s="137"/>
      <c r="L59" s="137"/>
      <c r="M59" s="137"/>
      <c r="N59" s="138"/>
      <c r="O59" s="11" t="s">
        <v>16</v>
      </c>
      <c r="P59" s="35" t="s">
        <v>17</v>
      </c>
      <c r="Q59" s="136" t="s">
        <v>25</v>
      </c>
      <c r="R59" s="137"/>
      <c r="S59" s="139"/>
    </row>
    <row r="60" spans="1:19" s="9" customFormat="1" ht="16.5" customHeight="1">
      <c r="A60" s="164"/>
      <c r="B60" s="140"/>
      <c r="C60" s="26"/>
      <c r="D60" s="96"/>
      <c r="E60" s="349"/>
      <c r="F60" s="144"/>
      <c r="G60" s="145"/>
      <c r="H60" s="145"/>
      <c r="I60" s="145"/>
      <c r="J60" s="145"/>
      <c r="K60" s="145"/>
      <c r="L60" s="145"/>
      <c r="M60" s="145"/>
      <c r="N60" s="146"/>
      <c r="O60" s="347"/>
      <c r="P60" s="29"/>
      <c r="Q60" s="152"/>
      <c r="R60" s="131"/>
      <c r="S60" s="133"/>
    </row>
    <row r="61" spans="1:19" s="9" customFormat="1" ht="16.5" customHeight="1" thickBot="1">
      <c r="A61" s="164"/>
      <c r="B61" s="141"/>
      <c r="C61" s="27"/>
      <c r="D61" s="28"/>
      <c r="E61" s="350"/>
      <c r="F61" s="147"/>
      <c r="G61" s="148"/>
      <c r="H61" s="148"/>
      <c r="I61" s="148"/>
      <c r="J61" s="148"/>
      <c r="K61" s="148"/>
      <c r="L61" s="148"/>
      <c r="M61" s="148"/>
      <c r="N61" s="149"/>
      <c r="O61" s="348"/>
      <c r="P61" s="30"/>
      <c r="Q61" s="153"/>
      <c r="R61" s="132"/>
      <c r="S61" s="134"/>
    </row>
    <row r="62" spans="1:19" s="9" customFormat="1" ht="13.5" customHeight="1">
      <c r="A62" s="164"/>
      <c r="B62" s="175" t="s">
        <v>20</v>
      </c>
      <c r="C62" s="177"/>
      <c r="D62" s="178"/>
      <c r="E62" s="178"/>
      <c r="F62" s="178"/>
      <c r="G62" s="178"/>
      <c r="H62" s="179"/>
      <c r="I62" s="45"/>
      <c r="J62" s="57"/>
      <c r="K62" s="19"/>
      <c r="L62" s="20"/>
      <c r="M62" s="21"/>
      <c r="N62" s="46"/>
      <c r="O62" s="46"/>
      <c r="P62" s="46"/>
      <c r="Q62" s="46"/>
      <c r="R62" s="46"/>
      <c r="S62" s="46"/>
    </row>
    <row r="63" spans="1:19" s="9" customFormat="1" ht="13.5" customHeight="1">
      <c r="A63" s="165"/>
      <c r="B63" s="176"/>
      <c r="C63" s="180"/>
      <c r="D63" s="181"/>
      <c r="E63" s="181"/>
      <c r="F63" s="181"/>
      <c r="G63" s="181"/>
      <c r="H63" s="182"/>
      <c r="I63" s="45"/>
      <c r="J63" s="45"/>
      <c r="K63" s="16"/>
      <c r="L63" s="17"/>
      <c r="M63" s="18"/>
      <c r="N63" s="46"/>
      <c r="O63" s="46"/>
      <c r="P63" s="46"/>
      <c r="Q63" s="46"/>
      <c r="R63" s="46"/>
      <c r="S63" s="46"/>
    </row>
    <row r="64" spans="1:19" s="9" customFormat="1" ht="9.75" customHeight="1" thickBot="1">
      <c r="A64" s="52"/>
      <c r="B64" s="53"/>
      <c r="C64" s="54"/>
      <c r="D64" s="54"/>
      <c r="E64" s="54"/>
      <c r="F64" s="54"/>
      <c r="G64" s="54"/>
      <c r="H64" s="54"/>
      <c r="I64" s="55"/>
      <c r="J64" s="55"/>
      <c r="K64" s="55"/>
      <c r="L64" s="22"/>
      <c r="M64" s="23"/>
      <c r="N64" s="24"/>
      <c r="O64" s="56"/>
      <c r="P64" s="56"/>
      <c r="Q64" s="25"/>
      <c r="R64" s="23"/>
      <c r="S64" s="24"/>
    </row>
    <row r="65" spans="1:19" s="9" customFormat="1" ht="22.5" customHeight="1" thickBot="1">
      <c r="A65" s="52"/>
      <c r="B65" s="183" t="s">
        <v>85</v>
      </c>
      <c r="C65" s="184"/>
      <c r="D65" s="184"/>
      <c r="E65" s="185"/>
      <c r="F65" s="101">
        <f>SUM(計算・リスト用!G10:G19)</f>
        <v>0</v>
      </c>
      <c r="G65" s="102">
        <f>SUM(計算・リスト用!H10:H19)</f>
        <v>0</v>
      </c>
      <c r="H65" s="103">
        <f>SUM(計算・リスト用!I10:I19)</f>
        <v>0</v>
      </c>
      <c r="I65" s="55"/>
      <c r="J65" s="55"/>
      <c r="K65" s="55"/>
      <c r="L65" s="22"/>
      <c r="M65" s="23"/>
      <c r="N65" s="24"/>
      <c r="O65" s="56"/>
      <c r="P65" s="56"/>
      <c r="Q65" s="25"/>
      <c r="R65" s="23"/>
      <c r="S65" s="24"/>
    </row>
    <row r="66" spans="1:19" ht="7.5" customHeight="1">
      <c r="A66" s="58"/>
      <c r="B66" s="58"/>
      <c r="C66" s="58"/>
      <c r="D66" s="58"/>
      <c r="E66" s="58"/>
      <c r="F66" s="58"/>
      <c r="G66" s="58"/>
      <c r="H66" s="58"/>
      <c r="I66" s="58"/>
      <c r="J66" s="58"/>
      <c r="K66" s="58"/>
      <c r="L66" s="58"/>
      <c r="M66" s="58"/>
      <c r="N66" s="58"/>
      <c r="O66" s="58"/>
      <c r="P66" s="58"/>
      <c r="Q66" s="58"/>
      <c r="R66" s="58"/>
      <c r="S66" s="58"/>
    </row>
    <row r="67" spans="1:19" ht="15" thickBot="1">
      <c r="A67" s="154" t="str">
        <f>IF(AND(I68="有",OR(A72="",E72="",E73="")),"必須","")</f>
        <v/>
      </c>
      <c r="B67" s="154"/>
      <c r="C67" s="154"/>
      <c r="D67" s="154"/>
      <c r="E67" s="154"/>
      <c r="F67" s="154"/>
      <c r="G67" s="59"/>
      <c r="H67" s="59"/>
      <c r="I67" s="60" t="str">
        <f>IF(I68="","必須","")</f>
        <v>必須</v>
      </c>
      <c r="J67" s="58"/>
      <c r="K67" s="58"/>
      <c r="L67" s="58"/>
      <c r="M67" s="58"/>
      <c r="N67" s="58"/>
      <c r="O67" s="58"/>
      <c r="P67" s="58"/>
      <c r="Q67" s="58"/>
      <c r="R67" s="58"/>
      <c r="S67" s="58"/>
    </row>
    <row r="68" spans="1:19" ht="13.5" customHeight="1">
      <c r="A68" s="155" t="s">
        <v>90</v>
      </c>
      <c r="B68" s="155"/>
      <c r="C68" s="155"/>
      <c r="D68" s="155"/>
      <c r="E68" s="155"/>
      <c r="F68" s="155"/>
      <c r="G68" s="155"/>
      <c r="H68" s="156"/>
      <c r="I68" s="159"/>
      <c r="J68" s="58"/>
      <c r="K68" s="161" t="s">
        <v>21</v>
      </c>
      <c r="L68" s="161"/>
      <c r="M68" s="161"/>
      <c r="N68" s="161"/>
      <c r="O68" s="161"/>
      <c r="P68" s="161"/>
      <c r="Q68" s="161"/>
      <c r="R68" s="161"/>
      <c r="S68" s="161"/>
    </row>
    <row r="69" spans="1:19" ht="14.25" customHeight="1" thickBot="1">
      <c r="A69" s="157"/>
      <c r="B69" s="157"/>
      <c r="C69" s="157"/>
      <c r="D69" s="157"/>
      <c r="E69" s="157"/>
      <c r="F69" s="157"/>
      <c r="G69" s="157"/>
      <c r="H69" s="158"/>
      <c r="I69" s="160"/>
      <c r="J69" s="58"/>
      <c r="K69" s="162"/>
      <c r="L69" s="162"/>
      <c r="M69" s="162"/>
      <c r="N69" s="162"/>
      <c r="O69" s="162"/>
      <c r="P69" s="162"/>
      <c r="Q69" s="162"/>
      <c r="R69" s="162"/>
      <c r="S69" s="162"/>
    </row>
    <row r="70" spans="1:19" ht="13.5" customHeight="1">
      <c r="A70" s="206" t="s">
        <v>78</v>
      </c>
      <c r="B70" s="207"/>
      <c r="C70" s="207"/>
      <c r="D70" s="208"/>
      <c r="E70" s="186" t="s">
        <v>22</v>
      </c>
      <c r="F70" s="187"/>
      <c r="G70" s="190" t="s">
        <v>18</v>
      </c>
      <c r="H70" s="191"/>
      <c r="I70" s="192"/>
      <c r="J70" s="63"/>
      <c r="K70" s="105"/>
      <c r="L70" s="106"/>
      <c r="M70" s="106"/>
      <c r="N70" s="106"/>
      <c r="O70" s="106"/>
      <c r="P70" s="106"/>
      <c r="Q70" s="106"/>
      <c r="R70" s="106"/>
      <c r="S70" s="107"/>
    </row>
    <row r="71" spans="1:19" ht="13.5" customHeight="1">
      <c r="A71" s="193"/>
      <c r="B71" s="194"/>
      <c r="C71" s="194"/>
      <c r="D71" s="209"/>
      <c r="E71" s="188"/>
      <c r="F71" s="189"/>
      <c r="G71" s="193"/>
      <c r="H71" s="194"/>
      <c r="I71" s="195"/>
      <c r="J71" s="63"/>
      <c r="K71" s="108"/>
      <c r="L71" s="109"/>
      <c r="M71" s="109"/>
      <c r="N71" s="109"/>
      <c r="O71" s="109"/>
      <c r="P71" s="109"/>
      <c r="Q71" s="109"/>
      <c r="R71" s="109"/>
      <c r="S71" s="110"/>
    </row>
    <row r="72" spans="1:19" ht="14.25" customHeight="1">
      <c r="A72" s="210"/>
      <c r="B72" s="211"/>
      <c r="C72" s="211"/>
      <c r="D72" s="212"/>
      <c r="E72" s="196"/>
      <c r="F72" s="197"/>
      <c r="G72" s="198"/>
      <c r="H72" s="200"/>
      <c r="I72" s="202"/>
      <c r="J72" s="63"/>
      <c r="K72" s="108"/>
      <c r="L72" s="109"/>
      <c r="M72" s="109"/>
      <c r="N72" s="109"/>
      <c r="O72" s="109"/>
      <c r="P72" s="109"/>
      <c r="Q72" s="109"/>
      <c r="R72" s="109"/>
      <c r="S72" s="110"/>
    </row>
    <row r="73" spans="1:19" ht="14.25" customHeight="1">
      <c r="A73" s="213"/>
      <c r="B73" s="214"/>
      <c r="C73" s="214"/>
      <c r="D73" s="215"/>
      <c r="E73" s="204"/>
      <c r="F73" s="205"/>
      <c r="G73" s="199"/>
      <c r="H73" s="201"/>
      <c r="I73" s="203"/>
      <c r="J73" s="63"/>
      <c r="K73" s="108"/>
      <c r="L73" s="109"/>
      <c r="M73" s="109"/>
      <c r="N73" s="109"/>
      <c r="O73" s="109"/>
      <c r="P73" s="109"/>
      <c r="Q73" s="109"/>
      <c r="R73" s="109"/>
      <c r="S73" s="110"/>
    </row>
    <row r="74" spans="1:19" ht="14.25" customHeight="1">
      <c r="A74" s="210"/>
      <c r="B74" s="211"/>
      <c r="C74" s="211"/>
      <c r="D74" s="212"/>
      <c r="E74" s="196"/>
      <c r="F74" s="197"/>
      <c r="G74" s="198"/>
      <c r="H74" s="200"/>
      <c r="I74" s="202"/>
      <c r="J74" s="63"/>
      <c r="K74" s="108"/>
      <c r="L74" s="109"/>
      <c r="M74" s="109"/>
      <c r="N74" s="109"/>
      <c r="O74" s="109"/>
      <c r="P74" s="109"/>
      <c r="Q74" s="109"/>
      <c r="R74" s="109"/>
      <c r="S74" s="110"/>
    </row>
    <row r="75" spans="1:19" ht="14.25" customHeight="1">
      <c r="A75" s="213"/>
      <c r="B75" s="214"/>
      <c r="C75" s="214"/>
      <c r="D75" s="215"/>
      <c r="E75" s="204"/>
      <c r="F75" s="205"/>
      <c r="G75" s="199"/>
      <c r="H75" s="201"/>
      <c r="I75" s="203"/>
      <c r="J75" s="63"/>
      <c r="K75" s="108"/>
      <c r="L75" s="109"/>
      <c r="M75" s="109"/>
      <c r="N75" s="109"/>
      <c r="O75" s="109"/>
      <c r="P75" s="109"/>
      <c r="Q75" s="109"/>
      <c r="R75" s="109"/>
      <c r="S75" s="110"/>
    </row>
    <row r="76" spans="1:19" ht="14.25" customHeight="1">
      <c r="A76" s="210"/>
      <c r="B76" s="211"/>
      <c r="C76" s="211"/>
      <c r="D76" s="212"/>
      <c r="E76" s="196"/>
      <c r="F76" s="197"/>
      <c r="G76" s="198"/>
      <c r="H76" s="200"/>
      <c r="I76" s="202"/>
      <c r="J76" s="63"/>
      <c r="K76" s="108"/>
      <c r="L76" s="109"/>
      <c r="M76" s="109"/>
      <c r="N76" s="109"/>
      <c r="O76" s="109"/>
      <c r="P76" s="109"/>
      <c r="Q76" s="109"/>
      <c r="R76" s="109"/>
      <c r="S76" s="110"/>
    </row>
    <row r="77" spans="1:19" ht="14.25" customHeight="1">
      <c r="A77" s="213"/>
      <c r="B77" s="214"/>
      <c r="C77" s="214"/>
      <c r="D77" s="215"/>
      <c r="E77" s="204"/>
      <c r="F77" s="205"/>
      <c r="G77" s="199"/>
      <c r="H77" s="201"/>
      <c r="I77" s="203"/>
      <c r="J77" s="63"/>
      <c r="K77" s="108"/>
      <c r="L77" s="109"/>
      <c r="M77" s="109"/>
      <c r="N77" s="109"/>
      <c r="O77" s="109"/>
      <c r="P77" s="109"/>
      <c r="Q77" s="109"/>
      <c r="R77" s="109"/>
      <c r="S77" s="110"/>
    </row>
    <row r="78" spans="1:19" ht="14.25" customHeight="1">
      <c r="A78" s="210"/>
      <c r="B78" s="211"/>
      <c r="C78" s="211"/>
      <c r="D78" s="212"/>
      <c r="E78" s="196"/>
      <c r="F78" s="197"/>
      <c r="G78" s="198"/>
      <c r="H78" s="200"/>
      <c r="I78" s="202"/>
      <c r="J78" s="63"/>
      <c r="K78" s="108"/>
      <c r="L78" s="109"/>
      <c r="M78" s="109"/>
      <c r="N78" s="109"/>
      <c r="O78" s="109"/>
      <c r="P78" s="109"/>
      <c r="Q78" s="109"/>
      <c r="R78" s="109"/>
      <c r="S78" s="110"/>
    </row>
    <row r="79" spans="1:19" ht="14.25" customHeight="1">
      <c r="A79" s="213"/>
      <c r="B79" s="214"/>
      <c r="C79" s="214"/>
      <c r="D79" s="215"/>
      <c r="E79" s="204"/>
      <c r="F79" s="205"/>
      <c r="G79" s="199"/>
      <c r="H79" s="201"/>
      <c r="I79" s="203"/>
      <c r="J79" s="63"/>
      <c r="K79" s="108"/>
      <c r="L79" s="109"/>
      <c r="M79" s="109"/>
      <c r="N79" s="109"/>
      <c r="O79" s="109"/>
      <c r="P79" s="109"/>
      <c r="Q79" s="109"/>
      <c r="R79" s="109"/>
      <c r="S79" s="110"/>
    </row>
    <row r="80" spans="1:19" ht="14.25" customHeight="1">
      <c r="A80" s="210"/>
      <c r="B80" s="211"/>
      <c r="C80" s="211"/>
      <c r="D80" s="212"/>
      <c r="E80" s="196"/>
      <c r="F80" s="197"/>
      <c r="G80" s="198"/>
      <c r="H80" s="200"/>
      <c r="I80" s="202"/>
      <c r="J80" s="63"/>
      <c r="K80" s="108"/>
      <c r="L80" s="109"/>
      <c r="M80" s="109"/>
      <c r="N80" s="109"/>
      <c r="O80" s="109"/>
      <c r="P80" s="109"/>
      <c r="Q80" s="109"/>
      <c r="R80" s="109"/>
      <c r="S80" s="110"/>
    </row>
    <row r="81" spans="1:19" ht="14.25" customHeight="1">
      <c r="A81" s="213"/>
      <c r="B81" s="214"/>
      <c r="C81" s="214"/>
      <c r="D81" s="215"/>
      <c r="E81" s="204"/>
      <c r="F81" s="205"/>
      <c r="G81" s="199"/>
      <c r="H81" s="201"/>
      <c r="I81" s="203"/>
      <c r="J81" s="63"/>
      <c r="K81" s="108"/>
      <c r="L81" s="109"/>
      <c r="M81" s="109"/>
      <c r="N81" s="109"/>
      <c r="O81" s="109"/>
      <c r="P81" s="109"/>
      <c r="Q81" s="109"/>
      <c r="R81" s="109"/>
      <c r="S81" s="110"/>
    </row>
    <row r="82" spans="1:19" ht="14.25" customHeight="1">
      <c r="A82" s="210"/>
      <c r="B82" s="211"/>
      <c r="C82" s="211"/>
      <c r="D82" s="212"/>
      <c r="E82" s="196"/>
      <c r="F82" s="197"/>
      <c r="G82" s="198"/>
      <c r="H82" s="200"/>
      <c r="I82" s="202"/>
      <c r="J82" s="63"/>
      <c r="K82" s="108"/>
      <c r="L82" s="109"/>
      <c r="M82" s="109"/>
      <c r="N82" s="109"/>
      <c r="O82" s="109"/>
      <c r="P82" s="109"/>
      <c r="Q82" s="109"/>
      <c r="R82" s="109"/>
      <c r="S82" s="110"/>
    </row>
    <row r="83" spans="1:19" ht="14.25" customHeight="1">
      <c r="A83" s="213"/>
      <c r="B83" s="214"/>
      <c r="C83" s="214"/>
      <c r="D83" s="215"/>
      <c r="E83" s="204"/>
      <c r="F83" s="205"/>
      <c r="G83" s="199"/>
      <c r="H83" s="201"/>
      <c r="I83" s="203"/>
      <c r="J83" s="63"/>
      <c r="K83" s="108"/>
      <c r="L83" s="109"/>
      <c r="M83" s="109"/>
      <c r="N83" s="109"/>
      <c r="O83" s="109"/>
      <c r="P83" s="109"/>
      <c r="Q83" s="109"/>
      <c r="R83" s="109"/>
      <c r="S83" s="110"/>
    </row>
    <row r="84" spans="1:19" ht="14.25" customHeight="1">
      <c r="A84" s="210"/>
      <c r="B84" s="211"/>
      <c r="C84" s="211"/>
      <c r="D84" s="212"/>
      <c r="E84" s="196"/>
      <c r="F84" s="197"/>
      <c r="G84" s="198"/>
      <c r="H84" s="200"/>
      <c r="I84" s="202"/>
      <c r="J84" s="63"/>
      <c r="K84" s="108"/>
      <c r="L84" s="109"/>
      <c r="M84" s="109"/>
      <c r="N84" s="109"/>
      <c r="O84" s="109"/>
      <c r="P84" s="109"/>
      <c r="Q84" s="109"/>
      <c r="R84" s="109"/>
      <c r="S84" s="110"/>
    </row>
    <row r="85" spans="1:19" ht="14.25" customHeight="1">
      <c r="A85" s="213"/>
      <c r="B85" s="214"/>
      <c r="C85" s="214"/>
      <c r="D85" s="215"/>
      <c r="E85" s="204"/>
      <c r="F85" s="205"/>
      <c r="G85" s="199"/>
      <c r="H85" s="201"/>
      <c r="I85" s="203"/>
      <c r="J85" s="63"/>
      <c r="K85" s="108"/>
      <c r="L85" s="109"/>
      <c r="M85" s="109"/>
      <c r="N85" s="109"/>
      <c r="O85" s="109"/>
      <c r="P85" s="109"/>
      <c r="Q85" s="109"/>
      <c r="R85" s="109"/>
      <c r="S85" s="110"/>
    </row>
    <row r="86" spans="1:19" ht="14.25" customHeight="1">
      <c r="A86" s="210"/>
      <c r="B86" s="211"/>
      <c r="C86" s="211"/>
      <c r="D86" s="212"/>
      <c r="E86" s="196"/>
      <c r="F86" s="197"/>
      <c r="G86" s="198"/>
      <c r="H86" s="200"/>
      <c r="I86" s="202"/>
      <c r="J86" s="63"/>
      <c r="K86" s="108"/>
      <c r="L86" s="109"/>
      <c r="M86" s="109"/>
      <c r="N86" s="109"/>
      <c r="O86" s="109"/>
      <c r="P86" s="109"/>
      <c r="Q86" s="109"/>
      <c r="R86" s="109"/>
      <c r="S86" s="110"/>
    </row>
    <row r="87" spans="1:19" ht="15" customHeight="1" thickBot="1">
      <c r="A87" s="255"/>
      <c r="B87" s="256"/>
      <c r="C87" s="256"/>
      <c r="D87" s="257"/>
      <c r="E87" s="253"/>
      <c r="F87" s="254"/>
      <c r="G87" s="250"/>
      <c r="H87" s="251"/>
      <c r="I87" s="252"/>
      <c r="J87" s="63"/>
      <c r="K87" s="108"/>
      <c r="L87" s="109"/>
      <c r="M87" s="109"/>
      <c r="N87" s="109"/>
      <c r="O87" s="109"/>
      <c r="P87" s="109"/>
      <c r="Q87" s="109"/>
      <c r="R87" s="109"/>
      <c r="S87" s="110"/>
    </row>
    <row r="88" spans="1:19" ht="14.25" customHeight="1" thickTop="1">
      <c r="A88" s="238" t="s">
        <v>89</v>
      </c>
      <c r="B88" s="239"/>
      <c r="C88" s="239"/>
      <c r="D88" s="239"/>
      <c r="E88" s="239"/>
      <c r="F88" s="240"/>
      <c r="G88" s="244">
        <f>SUM(G72:G87)</f>
        <v>0</v>
      </c>
      <c r="H88" s="246">
        <f>SUM(H72:H87)</f>
        <v>0</v>
      </c>
      <c r="I88" s="248">
        <f>SUM(I72:I87)</f>
        <v>0</v>
      </c>
      <c r="J88" s="63"/>
      <c r="K88" s="108"/>
      <c r="L88" s="109"/>
      <c r="M88" s="109"/>
      <c r="N88" s="109"/>
      <c r="O88" s="109"/>
      <c r="P88" s="109"/>
      <c r="Q88" s="109"/>
      <c r="R88" s="109"/>
      <c r="S88" s="110"/>
    </row>
    <row r="89" spans="1:19" ht="14.25" customHeight="1" thickBot="1">
      <c r="A89" s="241"/>
      <c r="B89" s="242"/>
      <c r="C89" s="242"/>
      <c r="D89" s="242"/>
      <c r="E89" s="242"/>
      <c r="F89" s="243"/>
      <c r="G89" s="245"/>
      <c r="H89" s="247"/>
      <c r="I89" s="249"/>
      <c r="J89" s="63"/>
      <c r="K89" s="111"/>
      <c r="L89" s="112"/>
      <c r="M89" s="112"/>
      <c r="N89" s="112"/>
      <c r="O89" s="112"/>
      <c r="P89" s="112"/>
      <c r="Q89" s="112"/>
      <c r="R89" s="112"/>
      <c r="S89" s="113"/>
    </row>
    <row r="90" spans="1:19" ht="12.75" thickTop="1">
      <c r="A90" s="64"/>
      <c r="B90" s="64"/>
      <c r="C90" s="64"/>
      <c r="D90" s="64"/>
      <c r="E90" s="64"/>
      <c r="F90" s="64"/>
      <c r="G90" s="64"/>
      <c r="H90" s="64"/>
      <c r="I90" s="64"/>
      <c r="J90" s="64"/>
      <c r="K90" s="64"/>
      <c r="L90" s="64"/>
      <c r="M90" s="64"/>
      <c r="N90" s="64"/>
      <c r="O90" s="64"/>
      <c r="P90" s="64"/>
      <c r="Q90" s="64"/>
      <c r="R90" s="64"/>
      <c r="S90" s="64"/>
    </row>
    <row r="91" spans="1:19" ht="12" customHeight="1">
      <c r="A91" s="104" t="s">
        <v>23</v>
      </c>
      <c r="B91" s="104"/>
      <c r="C91" s="104"/>
      <c r="D91" s="104"/>
      <c r="E91" s="104"/>
      <c r="F91" s="36"/>
      <c r="G91" s="36"/>
      <c r="H91" s="36"/>
      <c r="I91" s="36"/>
      <c r="J91" s="64"/>
      <c r="K91" s="64"/>
      <c r="L91" s="64"/>
      <c r="M91" s="64"/>
      <c r="N91" s="64"/>
      <c r="O91" s="64"/>
      <c r="P91" s="64"/>
      <c r="Q91" s="64"/>
      <c r="R91" s="64"/>
      <c r="S91" s="64"/>
    </row>
    <row r="92" spans="1:19" ht="12" customHeight="1">
      <c r="A92" s="104"/>
      <c r="B92" s="104"/>
      <c r="C92" s="104"/>
      <c r="D92" s="104"/>
      <c r="E92" s="104"/>
      <c r="F92" s="36"/>
      <c r="G92" s="36"/>
      <c r="H92" s="36"/>
      <c r="I92" s="36"/>
      <c r="J92" s="64"/>
      <c r="K92" s="64"/>
      <c r="L92" s="64"/>
      <c r="M92" s="64"/>
      <c r="N92" s="64"/>
      <c r="O92" s="64"/>
      <c r="P92" s="64"/>
      <c r="Q92" s="64"/>
      <c r="R92" s="64"/>
      <c r="S92" s="64"/>
    </row>
    <row r="93" spans="1:19" ht="18.75" customHeight="1" thickBot="1">
      <c r="A93" s="88"/>
      <c r="B93" s="88"/>
      <c r="C93" s="88"/>
      <c r="D93" s="88"/>
      <c r="E93" s="88"/>
      <c r="F93" s="235" t="str">
        <f>IF(OR(F94="",G94=""),"必須","")</f>
        <v>必須</v>
      </c>
      <c r="G93" s="235"/>
      <c r="H93" s="36"/>
      <c r="I93" s="36"/>
      <c r="J93" s="64"/>
      <c r="K93" s="64"/>
      <c r="L93" s="64"/>
      <c r="M93" s="64"/>
      <c r="N93" s="64"/>
      <c r="O93" s="64"/>
      <c r="P93" s="64"/>
      <c r="Q93" s="64"/>
      <c r="R93" s="64"/>
      <c r="S93" s="64"/>
    </row>
    <row r="94" spans="1:19" ht="24.75" customHeight="1" thickBot="1">
      <c r="A94" s="64"/>
      <c r="B94" s="115" t="s">
        <v>88</v>
      </c>
      <c r="C94" s="116"/>
      <c r="D94" s="116"/>
      <c r="E94" s="117"/>
      <c r="F94" s="61"/>
      <c r="G94" s="62"/>
      <c r="H94" s="64"/>
      <c r="I94" s="64"/>
      <c r="J94" s="64"/>
      <c r="K94" s="64"/>
      <c r="L94" s="64"/>
      <c r="M94" s="64"/>
      <c r="N94" s="64"/>
      <c r="O94" s="64"/>
      <c r="P94" s="64"/>
      <c r="Q94" s="64"/>
      <c r="R94" s="64"/>
      <c r="S94" s="64"/>
    </row>
    <row r="95" spans="1:19">
      <c r="A95" s="64"/>
      <c r="B95" s="64"/>
      <c r="C95" s="64"/>
      <c r="D95" s="64"/>
      <c r="E95" s="64"/>
      <c r="F95" s="64"/>
      <c r="G95" s="64"/>
      <c r="H95" s="64"/>
      <c r="I95" s="64"/>
      <c r="J95" s="64"/>
      <c r="K95" s="64"/>
      <c r="L95" s="64"/>
      <c r="M95" s="64"/>
      <c r="N95" s="64"/>
      <c r="O95" s="64"/>
      <c r="P95" s="64"/>
      <c r="Q95" s="64"/>
      <c r="R95" s="64"/>
      <c r="S95" s="64"/>
    </row>
    <row r="96" spans="1:19" ht="12" customHeight="1">
      <c r="A96" s="104" t="s">
        <v>86</v>
      </c>
      <c r="B96" s="104"/>
      <c r="C96" s="104"/>
      <c r="D96" s="104"/>
      <c r="E96" s="104"/>
      <c r="F96" s="104"/>
      <c r="G96" s="104"/>
      <c r="H96" s="104"/>
      <c r="I96" s="104"/>
      <c r="J96" s="104"/>
      <c r="K96" s="104"/>
      <c r="L96" s="104"/>
      <c r="M96" s="64"/>
      <c r="N96" s="64"/>
      <c r="O96" s="64"/>
      <c r="P96" s="64"/>
      <c r="Q96" s="64"/>
      <c r="R96" s="64"/>
      <c r="S96" s="64"/>
    </row>
    <row r="97" spans="1:19" ht="12" customHeight="1">
      <c r="A97" s="104"/>
      <c r="B97" s="104"/>
      <c r="C97" s="104"/>
      <c r="D97" s="104"/>
      <c r="E97" s="104"/>
      <c r="F97" s="104"/>
      <c r="G97" s="104"/>
      <c r="H97" s="104"/>
      <c r="I97" s="104"/>
      <c r="J97" s="104"/>
      <c r="K97" s="104"/>
      <c r="L97" s="104"/>
      <c r="M97" s="64"/>
      <c r="N97" s="64"/>
      <c r="O97" s="64"/>
      <c r="P97" s="64"/>
      <c r="Q97" s="64"/>
      <c r="R97" s="64"/>
      <c r="S97" s="64"/>
    </row>
    <row r="98" spans="1:19">
      <c r="A98" s="64"/>
      <c r="B98" s="64"/>
      <c r="C98" s="64"/>
      <c r="D98" s="64"/>
      <c r="E98" s="64"/>
      <c r="F98" s="64"/>
      <c r="G98" s="64"/>
      <c r="H98" s="64"/>
      <c r="I98" s="64"/>
      <c r="J98" s="64"/>
      <c r="K98" s="64"/>
      <c r="L98" s="64"/>
      <c r="M98" s="64"/>
      <c r="N98" s="64"/>
      <c r="O98" s="64"/>
      <c r="P98" s="64"/>
      <c r="Q98" s="64"/>
      <c r="R98" s="64"/>
      <c r="S98" s="64"/>
    </row>
    <row r="99" spans="1:19" ht="13.5">
      <c r="A99" s="64"/>
      <c r="B99" s="236" t="s">
        <v>103</v>
      </c>
      <c r="C99" s="274"/>
      <c r="D99" s="237"/>
      <c r="E99" s="236" t="s">
        <v>104</v>
      </c>
      <c r="F99" s="274"/>
      <c r="G99" s="274"/>
      <c r="H99" s="274"/>
      <c r="I99" s="274"/>
      <c r="J99" s="274"/>
      <c r="K99" s="237"/>
      <c r="L99" s="64"/>
      <c r="M99" s="64"/>
      <c r="N99" s="64"/>
      <c r="O99" s="64"/>
      <c r="P99" s="64"/>
      <c r="Q99" s="64"/>
      <c r="R99" s="64"/>
      <c r="S99" s="64"/>
    </row>
    <row r="100" spans="1:19" ht="21.75" customHeight="1" thickBot="1">
      <c r="A100" s="64"/>
      <c r="B100" s="275"/>
      <c r="C100" s="276"/>
      <c r="D100" s="277"/>
      <c r="E100" s="275"/>
      <c r="F100" s="276"/>
      <c r="G100" s="276"/>
      <c r="H100" s="276"/>
      <c r="I100" s="278"/>
      <c r="J100" s="278"/>
      <c r="K100" s="279"/>
      <c r="L100" s="64"/>
      <c r="M100" s="64"/>
      <c r="N100" s="64"/>
      <c r="O100" s="64"/>
      <c r="P100" s="64"/>
      <c r="Q100" s="64"/>
      <c r="R100" s="64"/>
      <c r="S100" s="64"/>
    </row>
    <row r="101" spans="1:19" ht="15.75" customHeight="1">
      <c r="A101" s="64"/>
      <c r="B101" s="236" t="s">
        <v>105</v>
      </c>
      <c r="C101" s="237"/>
      <c r="D101" s="267" t="s">
        <v>106</v>
      </c>
      <c r="E101" s="268"/>
      <c r="F101" s="269"/>
      <c r="G101" s="267" t="s">
        <v>107</v>
      </c>
      <c r="H101" s="273"/>
      <c r="I101" s="280" t="s">
        <v>108</v>
      </c>
      <c r="J101" s="281"/>
      <c r="K101" s="282"/>
      <c r="L101" s="65"/>
      <c r="M101" s="65"/>
      <c r="N101" s="65"/>
      <c r="O101" s="65"/>
      <c r="P101" s="64"/>
      <c r="Q101" s="64"/>
      <c r="R101" s="64"/>
      <c r="S101" s="64"/>
    </row>
    <row r="102" spans="1:19" ht="21.75" customHeight="1" thickBot="1">
      <c r="A102" s="64"/>
      <c r="B102" s="265"/>
      <c r="C102" s="266"/>
      <c r="D102" s="270">
        <v>45961</v>
      </c>
      <c r="E102" s="271"/>
      <c r="F102" s="272"/>
      <c r="G102" s="97"/>
      <c r="H102" s="98"/>
      <c r="I102" s="262"/>
      <c r="J102" s="263"/>
      <c r="K102" s="264"/>
      <c r="L102" s="65"/>
      <c r="M102" s="65"/>
      <c r="N102" s="65"/>
      <c r="O102" s="65"/>
      <c r="P102" s="64"/>
      <c r="Q102" s="64"/>
      <c r="R102" s="64"/>
      <c r="S102" s="64"/>
    </row>
    <row r="103" spans="1:19" ht="12.75" thickBot="1">
      <c r="A103" s="64"/>
      <c r="B103" s="64"/>
      <c r="C103" s="64"/>
      <c r="D103" s="64"/>
      <c r="E103" s="64"/>
      <c r="F103" s="64"/>
      <c r="G103" s="64"/>
      <c r="H103" s="64"/>
      <c r="I103" s="64"/>
      <c r="J103" s="64"/>
      <c r="K103" s="64"/>
      <c r="L103" s="64"/>
      <c r="M103" s="64"/>
      <c r="N103" s="64"/>
      <c r="O103" s="64"/>
      <c r="P103" s="64"/>
      <c r="Q103" s="64"/>
      <c r="R103" s="64"/>
      <c r="S103" s="64"/>
    </row>
    <row r="104" spans="1:19" ht="12" customHeight="1" thickTop="1">
      <c r="A104" s="104" t="s">
        <v>87</v>
      </c>
      <c r="B104" s="104"/>
      <c r="C104" s="104"/>
      <c r="D104" s="104"/>
      <c r="E104" s="114"/>
      <c r="F104" s="229" t="s">
        <v>101</v>
      </c>
      <c r="G104" s="230"/>
      <c r="H104" s="230"/>
      <c r="I104" s="231"/>
      <c r="J104" s="225" t="str">
        <f>計算・リスト用!H2</f>
        <v>OK</v>
      </c>
      <c r="K104" s="226"/>
      <c r="L104" s="36"/>
      <c r="M104" s="64"/>
      <c r="N104" s="64"/>
      <c r="O104" s="64"/>
      <c r="P104" s="64"/>
      <c r="Q104" s="64"/>
      <c r="R104" s="64"/>
      <c r="S104" s="64"/>
    </row>
    <row r="105" spans="1:19" ht="12" customHeight="1" thickBot="1">
      <c r="A105" s="104"/>
      <c r="B105" s="104"/>
      <c r="C105" s="104"/>
      <c r="D105" s="104"/>
      <c r="E105" s="114"/>
      <c r="F105" s="232"/>
      <c r="G105" s="233"/>
      <c r="H105" s="233"/>
      <c r="I105" s="234"/>
      <c r="J105" s="227"/>
      <c r="K105" s="228"/>
      <c r="L105" s="36"/>
      <c r="M105" s="64"/>
      <c r="N105" s="64"/>
      <c r="O105" s="64"/>
      <c r="P105" s="64"/>
      <c r="Q105" s="64"/>
      <c r="R105" s="64"/>
      <c r="S105" s="64"/>
    </row>
    <row r="106" spans="1:19" ht="6" customHeight="1" thickTop="1" thickBot="1">
      <c r="A106" s="64"/>
      <c r="B106" s="64"/>
      <c r="C106" s="64"/>
      <c r="D106" s="64"/>
      <c r="E106" s="64"/>
      <c r="F106" s="64"/>
      <c r="G106" s="64"/>
      <c r="H106" s="64"/>
      <c r="I106" s="64"/>
      <c r="J106" s="64"/>
      <c r="K106" s="64"/>
      <c r="L106" s="64"/>
      <c r="M106" s="64"/>
      <c r="N106" s="64"/>
      <c r="O106" s="64"/>
      <c r="P106" s="64"/>
      <c r="Q106" s="64"/>
      <c r="R106" s="64"/>
      <c r="S106" s="64"/>
    </row>
    <row r="107" spans="1:19" ht="24" customHeight="1" thickTop="1" thickBot="1">
      <c r="A107" s="64"/>
      <c r="B107" s="224" t="s">
        <v>102</v>
      </c>
      <c r="C107" s="224"/>
      <c r="D107" s="224"/>
      <c r="E107" s="224"/>
      <c r="F107" s="224"/>
      <c r="G107" s="224"/>
      <c r="H107" s="224"/>
      <c r="I107" s="224"/>
      <c r="J107" s="224"/>
      <c r="K107" s="224"/>
      <c r="L107" s="68" t="s">
        <v>100</v>
      </c>
      <c r="M107" s="99"/>
      <c r="N107" s="64"/>
      <c r="O107" s="64"/>
      <c r="P107" s="70"/>
      <c r="Q107" s="71"/>
      <c r="R107" s="64"/>
      <c r="S107" s="64"/>
    </row>
    <row r="108" spans="1:19" ht="5.25" customHeight="1" thickTop="1">
      <c r="A108" s="64"/>
      <c r="B108" s="64"/>
      <c r="C108" s="64"/>
      <c r="D108" s="64"/>
      <c r="E108" s="64"/>
      <c r="F108" s="64"/>
      <c r="G108" s="64"/>
      <c r="H108" s="64"/>
      <c r="I108" s="64"/>
      <c r="J108" s="64"/>
      <c r="K108" s="64"/>
      <c r="L108" s="64"/>
      <c r="M108" s="64"/>
      <c r="N108" s="64"/>
      <c r="O108" s="64"/>
      <c r="P108" s="64"/>
      <c r="Q108" s="64"/>
      <c r="R108" s="64"/>
      <c r="S108" s="64"/>
    </row>
    <row r="109" spans="1:19">
      <c r="A109" s="64"/>
      <c r="B109" s="64"/>
      <c r="C109" s="64"/>
      <c r="D109" s="64"/>
      <c r="E109" s="64"/>
      <c r="F109" s="64"/>
      <c r="G109" s="64"/>
      <c r="H109" s="64"/>
      <c r="I109" s="64"/>
      <c r="J109" s="64"/>
      <c r="K109" s="64"/>
      <c r="L109" s="64"/>
      <c r="M109" s="64"/>
      <c r="N109" s="64"/>
      <c r="O109" s="64"/>
      <c r="P109" s="64"/>
      <c r="Q109" s="64"/>
      <c r="R109" s="64"/>
      <c r="S109" s="64"/>
    </row>
    <row r="110" spans="1:19">
      <c r="A110" s="64"/>
      <c r="B110" s="64"/>
      <c r="C110" s="64"/>
      <c r="D110" s="64"/>
      <c r="E110" s="64"/>
      <c r="F110" s="64"/>
      <c r="G110" s="64"/>
      <c r="H110" s="64"/>
      <c r="I110" s="64"/>
      <c r="J110" s="64"/>
      <c r="K110" s="64"/>
      <c r="L110" s="64"/>
      <c r="M110" s="64"/>
      <c r="N110" s="64"/>
      <c r="O110" s="64"/>
      <c r="P110" s="64"/>
      <c r="Q110" s="64"/>
      <c r="R110" s="64"/>
      <c r="S110" s="64"/>
    </row>
  </sheetData>
  <sheetProtection algorithmName="SHA-512" hashValue="dS972/6ZnlcIHZ7C0H+oj/mR/YSEUregk0dkcxzaEjedlqHmRQZ3uV4vihIGEGw2NionFfGhNm9+KGR9oaZQKg==" saltValue="5hgg8byaxxUYqoxEoVCtmw==" spinCount="100000" sheet="1" objects="1" scenarios="1"/>
  <mergeCells count="211">
    <mergeCell ref="A1:C3"/>
    <mergeCell ref="D1:H1"/>
    <mergeCell ref="D2:H2"/>
    <mergeCell ref="I102:K102"/>
    <mergeCell ref="B102:C102"/>
    <mergeCell ref="D101:F101"/>
    <mergeCell ref="D102:F102"/>
    <mergeCell ref="G101:H101"/>
    <mergeCell ref="B99:D99"/>
    <mergeCell ref="B100:D100"/>
    <mergeCell ref="E99:K99"/>
    <mergeCell ref="E100:K100"/>
    <mergeCell ref="I101:K101"/>
    <mergeCell ref="B50:B51"/>
    <mergeCell ref="C50:H51"/>
    <mergeCell ref="A47:A51"/>
    <mergeCell ref="F47:N47"/>
    <mergeCell ref="A41:A45"/>
    <mergeCell ref="F41:N41"/>
    <mergeCell ref="A35:A39"/>
    <mergeCell ref="F35:N35"/>
    <mergeCell ref="A23:A27"/>
    <mergeCell ref="B24:B25"/>
    <mergeCell ref="B26:B27"/>
    <mergeCell ref="Q60:Q61"/>
    <mergeCell ref="R60:R61"/>
    <mergeCell ref="S60:S61"/>
    <mergeCell ref="B62:B63"/>
    <mergeCell ref="C62:H63"/>
    <mergeCell ref="B107:K107"/>
    <mergeCell ref="J104:K105"/>
    <mergeCell ref="F104:I105"/>
    <mergeCell ref="F93:G93"/>
    <mergeCell ref="B101:C101"/>
    <mergeCell ref="A88:F89"/>
    <mergeCell ref="G88:G89"/>
    <mergeCell ref="H88:H89"/>
    <mergeCell ref="I88:I89"/>
    <mergeCell ref="E86:F86"/>
    <mergeCell ref="G86:G87"/>
    <mergeCell ref="H86:H87"/>
    <mergeCell ref="I86:I87"/>
    <mergeCell ref="E87:F87"/>
    <mergeCell ref="A86:D87"/>
    <mergeCell ref="E81:F81"/>
    <mergeCell ref="E78:F78"/>
    <mergeCell ref="G78:G79"/>
    <mergeCell ref="H78:H79"/>
    <mergeCell ref="Q47:S47"/>
    <mergeCell ref="B48:B49"/>
    <mergeCell ref="E48:E49"/>
    <mergeCell ref="F48:N49"/>
    <mergeCell ref="O48:O49"/>
    <mergeCell ref="Q48:Q49"/>
    <mergeCell ref="R48:R49"/>
    <mergeCell ref="S48:S49"/>
    <mergeCell ref="B44:B45"/>
    <mergeCell ref="C44:H45"/>
    <mergeCell ref="Q41:S41"/>
    <mergeCell ref="B42:B43"/>
    <mergeCell ref="E42:E43"/>
    <mergeCell ref="F42:N43"/>
    <mergeCell ref="O42:O43"/>
    <mergeCell ref="Q42:Q43"/>
    <mergeCell ref="R42:R43"/>
    <mergeCell ref="S42:S43"/>
    <mergeCell ref="B38:B39"/>
    <mergeCell ref="C38:H39"/>
    <mergeCell ref="Q35:S35"/>
    <mergeCell ref="B36:B37"/>
    <mergeCell ref="E36:E37"/>
    <mergeCell ref="F36:N37"/>
    <mergeCell ref="O36:O37"/>
    <mergeCell ref="Q36:Q37"/>
    <mergeCell ref="R36:R37"/>
    <mergeCell ref="S36:S37"/>
    <mergeCell ref="A29:A33"/>
    <mergeCell ref="F29:N29"/>
    <mergeCell ref="Q29:S29"/>
    <mergeCell ref="B32:B33"/>
    <mergeCell ref="C32:H33"/>
    <mergeCell ref="S30:S31"/>
    <mergeCell ref="B30:B31"/>
    <mergeCell ref="E30:E31"/>
    <mergeCell ref="F30:N31"/>
    <mergeCell ref="O30:O31"/>
    <mergeCell ref="Q30:Q31"/>
    <mergeCell ref="R30:R31"/>
    <mergeCell ref="C26:H27"/>
    <mergeCell ref="F23:N23"/>
    <mergeCell ref="B8:B9"/>
    <mergeCell ref="C8:H9"/>
    <mergeCell ref="B20:B21"/>
    <mergeCell ref="C20:H21"/>
    <mergeCell ref="B18:B19"/>
    <mergeCell ref="A5:A9"/>
    <mergeCell ref="A11:A15"/>
    <mergeCell ref="A17:A21"/>
    <mergeCell ref="B14:B15"/>
    <mergeCell ref="C14:H15"/>
    <mergeCell ref="F11:N11"/>
    <mergeCell ref="E24:E25"/>
    <mergeCell ref="F24:N25"/>
    <mergeCell ref="A84:D85"/>
    <mergeCell ref="E76:F76"/>
    <mergeCell ref="G76:G77"/>
    <mergeCell ref="H76:H77"/>
    <mergeCell ref="E84:F84"/>
    <mergeCell ref="G84:G85"/>
    <mergeCell ref="H84:H85"/>
    <mergeCell ref="Q11:S11"/>
    <mergeCell ref="B12:B13"/>
    <mergeCell ref="E12:E13"/>
    <mergeCell ref="F12:N13"/>
    <mergeCell ref="O12:O13"/>
    <mergeCell ref="Q12:Q13"/>
    <mergeCell ref="I84:I85"/>
    <mergeCell ref="E85:F85"/>
    <mergeCell ref="E82:F82"/>
    <mergeCell ref="G82:G83"/>
    <mergeCell ref="H82:H83"/>
    <mergeCell ref="I82:I83"/>
    <mergeCell ref="E83:F83"/>
    <mergeCell ref="I76:I77"/>
    <mergeCell ref="E77:F77"/>
    <mergeCell ref="E74:F74"/>
    <mergeCell ref="G74:G75"/>
    <mergeCell ref="A70:D71"/>
    <mergeCell ref="A72:D73"/>
    <mergeCell ref="I78:I79"/>
    <mergeCell ref="E79:F79"/>
    <mergeCell ref="A74:D75"/>
    <mergeCell ref="A76:D77"/>
    <mergeCell ref="A78:D79"/>
    <mergeCell ref="A80:D81"/>
    <mergeCell ref="A82:D83"/>
    <mergeCell ref="H74:H75"/>
    <mergeCell ref="I74:I75"/>
    <mergeCell ref="E75:F75"/>
    <mergeCell ref="E80:F80"/>
    <mergeCell ref="G80:G81"/>
    <mergeCell ref="H80:H81"/>
    <mergeCell ref="I80:I81"/>
    <mergeCell ref="F60:N61"/>
    <mergeCell ref="O60:O61"/>
    <mergeCell ref="E70:F71"/>
    <mergeCell ref="G70:I71"/>
    <mergeCell ref="E72:F72"/>
    <mergeCell ref="G72:G73"/>
    <mergeCell ref="H72:H73"/>
    <mergeCell ref="I72:I73"/>
    <mergeCell ref="E73:F73"/>
    <mergeCell ref="R12:R13"/>
    <mergeCell ref="S12:S13"/>
    <mergeCell ref="A67:F67"/>
    <mergeCell ref="A68:H69"/>
    <mergeCell ref="I68:I69"/>
    <mergeCell ref="K68:S69"/>
    <mergeCell ref="A53:A57"/>
    <mergeCell ref="F53:N53"/>
    <mergeCell ref="Q53:S53"/>
    <mergeCell ref="B54:B55"/>
    <mergeCell ref="E54:E55"/>
    <mergeCell ref="F54:N55"/>
    <mergeCell ref="O54:O55"/>
    <mergeCell ref="Q54:Q55"/>
    <mergeCell ref="R54:R55"/>
    <mergeCell ref="S54:S55"/>
    <mergeCell ref="B56:B57"/>
    <mergeCell ref="C56:H57"/>
    <mergeCell ref="B65:E65"/>
    <mergeCell ref="A59:A63"/>
    <mergeCell ref="F59:N59"/>
    <mergeCell ref="Q59:S59"/>
    <mergeCell ref="B60:B61"/>
    <mergeCell ref="E60:E61"/>
    <mergeCell ref="O24:O25"/>
    <mergeCell ref="Q24:Q25"/>
    <mergeCell ref="F17:N17"/>
    <mergeCell ref="Q17:S17"/>
    <mergeCell ref="E18:E19"/>
    <mergeCell ref="F18:N19"/>
    <mergeCell ref="Q23:S23"/>
    <mergeCell ref="O18:O19"/>
    <mergeCell ref="Q18:Q19"/>
    <mergeCell ref="R18:R19"/>
    <mergeCell ref="S18:S19"/>
    <mergeCell ref="A96:L97"/>
    <mergeCell ref="A91:E92"/>
    <mergeCell ref="K70:S89"/>
    <mergeCell ref="A104:E105"/>
    <mergeCell ref="B94:E94"/>
    <mergeCell ref="Q1:S1"/>
    <mergeCell ref="M2:O2"/>
    <mergeCell ref="Q2:S2"/>
    <mergeCell ref="M1:O1"/>
    <mergeCell ref="I1:L1"/>
    <mergeCell ref="I2:L2"/>
    <mergeCell ref="E3:O3"/>
    <mergeCell ref="R6:R7"/>
    <mergeCell ref="S6:S7"/>
    <mergeCell ref="A4:S4"/>
    <mergeCell ref="F5:N5"/>
    <mergeCell ref="Q5:S5"/>
    <mergeCell ref="B6:B7"/>
    <mergeCell ref="E6:E7"/>
    <mergeCell ref="F6:N7"/>
    <mergeCell ref="O6:O7"/>
    <mergeCell ref="Q6:Q7"/>
    <mergeCell ref="R24:R25"/>
    <mergeCell ref="S24:S25"/>
  </mergeCells>
  <phoneticPr fontId="2"/>
  <conditionalFormatting sqref="C8:D10 C16:D16 C22:D22 C52:D52 C58:D58 C64:D64">
    <cfRule type="expression" dxfId="61" priority="58">
      <formula>TEXT(B8,0)="在職中"</formula>
    </cfRule>
  </conditionalFormatting>
  <conditionalFormatting sqref="L10 L16 L22 L64:L65">
    <cfRule type="expression" dxfId="60" priority="57">
      <formula>L10&gt;10</formula>
    </cfRule>
  </conditionalFormatting>
  <conditionalFormatting sqref="I67">
    <cfRule type="expression" dxfId="59" priority="53">
      <formula>$I$68=""</formula>
    </cfRule>
  </conditionalFormatting>
  <conditionalFormatting sqref="E67:F67">
    <cfRule type="expression" dxfId="58" priority="52">
      <formula>AND(L68="有",OR(E72="",H72="",H73=""))</formula>
    </cfRule>
  </conditionalFormatting>
  <conditionalFormatting sqref="G88:G89">
    <cfRule type="expression" dxfId="57" priority="50">
      <formula>$G$88&gt;3</formula>
    </cfRule>
  </conditionalFormatting>
  <conditionalFormatting sqref="E8:H10 E16:H16 E22:H22 E52:H52 E58:H58 E64:H64 F65:H65">
    <cfRule type="expression" dxfId="56" priority="60">
      <formula>TEXT(C8,0)="在職中"</formula>
    </cfRule>
  </conditionalFormatting>
  <conditionalFormatting sqref="A67:D67">
    <cfRule type="expression" dxfId="55" priority="61">
      <formula>AND(I68="有",OR(A72="",E72="",E73=""))</formula>
    </cfRule>
  </conditionalFormatting>
  <conditionalFormatting sqref="C14:D15">
    <cfRule type="expression" dxfId="54" priority="37">
      <formula>TEXT(B14,0)="在職中"</formula>
    </cfRule>
  </conditionalFormatting>
  <conditionalFormatting sqref="E14:H15">
    <cfRule type="expression" dxfId="53" priority="38">
      <formula>TEXT(C14,0)="在職中"</formula>
    </cfRule>
  </conditionalFormatting>
  <conditionalFormatting sqref="C28:D28 C34:D34 C40:D40 C46:D46">
    <cfRule type="expression" dxfId="52" priority="40">
      <formula>TEXT(B28,0)="在職中"</formula>
    </cfRule>
  </conditionalFormatting>
  <conditionalFormatting sqref="L28 L34 L40 L46 L52 L58">
    <cfRule type="expression" dxfId="51" priority="39">
      <formula>L28&gt;10</formula>
    </cfRule>
  </conditionalFormatting>
  <conditionalFormatting sqref="E28:H28 E34:H34 E40:H40 E46:H46">
    <cfRule type="expression" dxfId="50" priority="41">
      <formula>TEXT(C28,0)="在職中"</formula>
    </cfRule>
  </conditionalFormatting>
  <conditionalFormatting sqref="C20:D21">
    <cfRule type="expression" dxfId="49" priority="34">
      <formula>TEXT(B20,0)="在職中"</formula>
    </cfRule>
  </conditionalFormatting>
  <conditionalFormatting sqref="E20:H21">
    <cfRule type="expression" dxfId="48" priority="35">
      <formula>TEXT(C20,0)="在職中"</formula>
    </cfRule>
  </conditionalFormatting>
  <conditionalFormatting sqref="C26:D27">
    <cfRule type="expression" dxfId="47" priority="31">
      <formula>TEXT(B26,0)="在職中"</formula>
    </cfRule>
  </conditionalFormatting>
  <conditionalFormatting sqref="E26:H27">
    <cfRule type="expression" dxfId="46" priority="32">
      <formula>TEXT(C26,0)="在職中"</formula>
    </cfRule>
  </conditionalFormatting>
  <conditionalFormatting sqref="C32:D33">
    <cfRule type="expression" dxfId="45" priority="28">
      <formula>TEXT(B32,0)="在職中"</formula>
    </cfRule>
  </conditionalFormatting>
  <conditionalFormatting sqref="E32:H33">
    <cfRule type="expression" dxfId="44" priority="29">
      <formula>TEXT(C32,0)="在職中"</formula>
    </cfRule>
  </conditionalFormatting>
  <conditionalFormatting sqref="C38:D39">
    <cfRule type="expression" dxfId="43" priority="25">
      <formula>TEXT(B38,0)="在職中"</formula>
    </cfRule>
  </conditionalFormatting>
  <conditionalFormatting sqref="E38:H39">
    <cfRule type="expression" dxfId="42" priority="26">
      <formula>TEXT(C38,0)="在職中"</formula>
    </cfRule>
  </conditionalFormatting>
  <conditionalFormatting sqref="C44:D45">
    <cfRule type="expression" dxfId="41" priority="22">
      <formula>TEXT(B44,0)="在職中"</formula>
    </cfRule>
  </conditionalFormatting>
  <conditionalFormatting sqref="E44:H45">
    <cfRule type="expression" dxfId="40" priority="23">
      <formula>TEXT(C44,0)="在職中"</formula>
    </cfRule>
  </conditionalFormatting>
  <conditionalFormatting sqref="C50:D51">
    <cfRule type="expression" dxfId="39" priority="19">
      <formula>TEXT(B50,0)="在職中"</formula>
    </cfRule>
  </conditionalFormatting>
  <conditionalFormatting sqref="E50:H51">
    <cfRule type="expression" dxfId="38" priority="20">
      <formula>TEXT(C50,0)="在職中"</formula>
    </cfRule>
  </conditionalFormatting>
  <conditionalFormatting sqref="E3">
    <cfRule type="expression" dxfId="37" priority="64">
      <formula>OR(I2="",M2="")</formula>
    </cfRule>
  </conditionalFormatting>
  <conditionalFormatting sqref="C56:D57">
    <cfRule type="expression" dxfId="36" priority="6">
      <formula>TEXT(B56,0)="在職中"</formula>
    </cfRule>
  </conditionalFormatting>
  <conditionalFormatting sqref="E56:H57">
    <cfRule type="expression" dxfId="35" priority="7">
      <formula>TEXT(C56,0)="在職中"</formula>
    </cfRule>
  </conditionalFormatting>
  <conditionalFormatting sqref="C62:D63">
    <cfRule type="expression" dxfId="34" priority="4">
      <formula>TEXT(B62,0)="在職中"</formula>
    </cfRule>
  </conditionalFormatting>
  <conditionalFormatting sqref="E62:H63">
    <cfRule type="expression" dxfId="33" priority="5">
      <formula>TEXT(C62,0)="在職中"</formula>
    </cfRule>
  </conditionalFormatting>
  <conditionalFormatting sqref="F94:G94">
    <cfRule type="expression" dxfId="32" priority="3">
      <formula>TEXT(D94,0)="在職中"</formula>
    </cfRule>
  </conditionalFormatting>
  <conditionalFormatting sqref="F93:G93">
    <cfRule type="notContainsBlanks" dxfId="31" priority="1">
      <formula>LEN(TRIM(F93))&gt;0</formula>
    </cfRule>
  </conditionalFormatting>
  <dataValidations count="2">
    <dataValidation type="date" allowBlank="1" showInputMessage="1" showErrorMessage="1" errorTitle="年齢要件を満たしていません。" error="&lt;年齢要件&gt;_x000a_昭和55年(1980年)4月2日から平成5年(1993年)4月1日までに生まれた方" sqref="M2:O2">
      <formula1>29313</formula1>
      <formula2>34060</formula2>
    </dataValidation>
    <dataValidation allowBlank="1" showInputMessage="1" sqref="P6 P12:P13 P18:P19 P24:P25 P30:P31 P36:P37 P42:P43 P48:P49 P54:P55 P60:P61"/>
  </dataValidations>
  <pageMargins left="0.7" right="0.7" top="0.75" bottom="0.75" header="0.3" footer="0.3"/>
  <pageSetup paperSize="9" scale="70" orientation="portrait" r:id="rId1"/>
  <rowBreaks count="1" manualBreakCount="1">
    <brk id="66" max="18"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'C:\Users\00053349\Desktop\[職務経歴書（福岡市）.xlsx]Sheet1'!#REF!</xm:f>
          </x14:formula1>
          <xm:sqref>B16 B34 B40 B46 B52 B58 B64 B28 B10 B22</xm:sqref>
        </x14:dataValidation>
        <x14:dataValidation type="list" allowBlank="1" showInputMessage="1" showErrorMessage="1">
          <x14:formula1>
            <xm:f>計算・リスト用!$B$2:$B$3</xm:f>
          </x14:formula1>
          <xm:sqref>B8:B9 B14:B15 B20:B21 B26:B27 B32:B33 B38:B39 B44:B45 B50:B51 B56:B57 B62:B63</xm:sqref>
        </x14:dataValidation>
        <x14:dataValidation type="list" allowBlank="1" showInputMessage="1" showErrorMessage="1">
          <x14:formula1>
            <xm:f>計算・リスト用!$E$2:$E$3</xm:f>
          </x14:formula1>
          <xm:sqref>I68:I69</xm:sqref>
        </x14:dataValidation>
        <x14:dataValidation type="list" allowBlank="1" showInputMessage="1" showErrorMessage="1">
          <x14:formula1>
            <xm:f>計算・リスト用!$F$2:$F$3</xm:f>
          </x14:formula1>
          <xm:sqref>O6:O7 O12:O13 O18:O19 O24:O25 O30:O31 O36:O37 O42:O43 O48:O49 O54:O55 O60:O61</xm:sqref>
        </x14:dataValidation>
        <x14:dataValidation type="list" allowBlank="1" showInputMessage="1" showErrorMessage="1">
          <x14:formula1>
            <xm:f>計算・リスト用!$G$2:$G$7</xm:f>
          </x14:formula1>
          <xm:sqref>D2:H2</xm:sqref>
        </x14:dataValidation>
        <x14:dataValidation type="date" operator="lessThanOrEqual" allowBlank="1" showInputMessage="1" showErrorMessage="1" errorTitle="入力エラー" error="◆基準日（令和7年（2025年）10月31日）以降の勤務経験については、受験資格に該当しません。_x000a_現職の場合は、基準日を入力するようにしてください。">
          <x14:formula1>
            <xm:f>計算・リスト用!C2</xm:f>
          </x14:formula1>
          <xm:sqref>P7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I43"/>
  <sheetViews>
    <sheetView workbookViewId="0">
      <selection activeCell="C23" sqref="C23"/>
    </sheetView>
  </sheetViews>
  <sheetFormatPr defaultRowHeight="13.5"/>
  <cols>
    <col min="1" max="1" width="3.125" style="1" customWidth="1"/>
    <col min="2" max="10" width="18.375" style="1" customWidth="1"/>
    <col min="11" max="11" width="14.375" style="1" customWidth="1"/>
    <col min="12" max="18" width="19.625" style="1" customWidth="1"/>
    <col min="19" max="16384" width="9" style="1"/>
  </cols>
  <sheetData>
    <row r="1" spans="2:9">
      <c r="C1" s="1" t="s">
        <v>39</v>
      </c>
      <c r="D1" s="1" t="s">
        <v>40</v>
      </c>
      <c r="G1" s="1" t="s">
        <v>110</v>
      </c>
      <c r="H1" s="1" t="s">
        <v>101</v>
      </c>
    </row>
    <row r="2" spans="2:9">
      <c r="B2" s="75" t="s">
        <v>20</v>
      </c>
      <c r="C2" s="76">
        <v>45961</v>
      </c>
      <c r="D2" s="77">
        <v>46113</v>
      </c>
      <c r="E2" s="75" t="s">
        <v>26</v>
      </c>
      <c r="F2" s="90" t="s">
        <v>66</v>
      </c>
      <c r="G2" s="75" t="s">
        <v>145</v>
      </c>
      <c r="H2" s="1" t="str">
        <f>IF(職務経歴書!F94&gt;=職務経歴書!M107,"OK","NG")</f>
        <v>OK</v>
      </c>
    </row>
    <row r="3" spans="2:9">
      <c r="B3" s="75" t="s">
        <v>24</v>
      </c>
      <c r="E3" s="75" t="s">
        <v>27</v>
      </c>
      <c r="F3" s="90" t="s">
        <v>67</v>
      </c>
      <c r="G3" s="75" t="s">
        <v>146</v>
      </c>
      <c r="H3" s="1" t="s">
        <v>137</v>
      </c>
    </row>
    <row r="4" spans="2:9">
      <c r="B4" s="351"/>
      <c r="E4" s="351"/>
      <c r="F4" s="351"/>
      <c r="G4" s="75" t="s">
        <v>147</v>
      </c>
    </row>
    <row r="5" spans="2:9">
      <c r="G5" s="75" t="s">
        <v>148</v>
      </c>
    </row>
    <row r="6" spans="2:9">
      <c r="G6" s="75" t="s">
        <v>149</v>
      </c>
    </row>
    <row r="7" spans="2:9">
      <c r="G7" s="75" t="s">
        <v>150</v>
      </c>
    </row>
    <row r="8" spans="2:9">
      <c r="B8" s="1" t="s">
        <v>41</v>
      </c>
    </row>
    <row r="9" spans="2:9">
      <c r="B9" s="78"/>
      <c r="C9" s="78" t="s">
        <v>36</v>
      </c>
      <c r="D9" s="78" t="s">
        <v>38</v>
      </c>
      <c r="E9" s="78" t="s">
        <v>37</v>
      </c>
      <c r="F9" s="78" t="s">
        <v>62</v>
      </c>
      <c r="G9" s="78" t="s">
        <v>63</v>
      </c>
      <c r="H9" s="78" t="s">
        <v>64</v>
      </c>
      <c r="I9" s="78" t="s">
        <v>65</v>
      </c>
    </row>
    <row r="10" spans="2:9">
      <c r="B10" s="78" t="s">
        <v>28</v>
      </c>
      <c r="C10" s="75">
        <f>職務経歴書!Q6</f>
        <v>0</v>
      </c>
      <c r="D10" s="75">
        <f>職務経歴書!R6</f>
        <v>0</v>
      </c>
      <c r="E10" s="75">
        <f>職務経歴書!S6</f>
        <v>0</v>
      </c>
      <c r="F10" s="75">
        <f>職務経歴書!O6</f>
        <v>0</v>
      </c>
      <c r="G10" s="75">
        <f t="shared" ref="G10:G19" si="0">IF($F10="該当",C10,0)</f>
        <v>0</v>
      </c>
      <c r="H10" s="75">
        <f t="shared" ref="H10:H19" si="1">IF($F10="該当",D10,0)</f>
        <v>0</v>
      </c>
      <c r="I10" s="75">
        <f t="shared" ref="I10:I19" si="2">IF($F10="該当",E10,0)</f>
        <v>0</v>
      </c>
    </row>
    <row r="11" spans="2:9">
      <c r="B11" s="78" t="s">
        <v>29</v>
      </c>
      <c r="C11" s="75">
        <f>職務経歴書!Q12</f>
        <v>0</v>
      </c>
      <c r="D11" s="75">
        <f>職務経歴書!R12</f>
        <v>0</v>
      </c>
      <c r="E11" s="75">
        <f>職務経歴書!S12</f>
        <v>0</v>
      </c>
      <c r="F11" s="75">
        <f>職務経歴書!O12</f>
        <v>0</v>
      </c>
      <c r="G11" s="75">
        <f t="shared" si="0"/>
        <v>0</v>
      </c>
      <c r="H11" s="75">
        <f t="shared" si="1"/>
        <v>0</v>
      </c>
      <c r="I11" s="75">
        <f t="shared" si="2"/>
        <v>0</v>
      </c>
    </row>
    <row r="12" spans="2:9">
      <c r="B12" s="78" t="s">
        <v>30</v>
      </c>
      <c r="C12" s="75">
        <f>職務経歴書!Q18</f>
        <v>0</v>
      </c>
      <c r="D12" s="75">
        <f>職務経歴書!R18</f>
        <v>0</v>
      </c>
      <c r="E12" s="75">
        <f>職務経歴書!S18</f>
        <v>0</v>
      </c>
      <c r="F12" s="75">
        <f>職務経歴書!O18</f>
        <v>0</v>
      </c>
      <c r="G12" s="75">
        <f t="shared" si="0"/>
        <v>0</v>
      </c>
      <c r="H12" s="75">
        <f t="shared" si="1"/>
        <v>0</v>
      </c>
      <c r="I12" s="75">
        <f t="shared" si="2"/>
        <v>0</v>
      </c>
    </row>
    <row r="13" spans="2:9">
      <c r="B13" s="78" t="s">
        <v>31</v>
      </c>
      <c r="C13" s="75">
        <f>職務経歴書!Q24</f>
        <v>0</v>
      </c>
      <c r="D13" s="75">
        <f>職務経歴書!R24</f>
        <v>0</v>
      </c>
      <c r="E13" s="75">
        <f>職務経歴書!S24</f>
        <v>0</v>
      </c>
      <c r="F13" s="75">
        <f>職務経歴書!O24</f>
        <v>0</v>
      </c>
      <c r="G13" s="75">
        <f t="shared" si="0"/>
        <v>0</v>
      </c>
      <c r="H13" s="75">
        <f t="shared" si="1"/>
        <v>0</v>
      </c>
      <c r="I13" s="75">
        <f t="shared" si="2"/>
        <v>0</v>
      </c>
    </row>
    <row r="14" spans="2:9">
      <c r="B14" s="78" t="s">
        <v>32</v>
      </c>
      <c r="C14" s="75">
        <f>職務経歴書!Q30</f>
        <v>0</v>
      </c>
      <c r="D14" s="75">
        <f>職務経歴書!R30</f>
        <v>0</v>
      </c>
      <c r="E14" s="75">
        <f>職務経歴書!S30</f>
        <v>0</v>
      </c>
      <c r="F14" s="75">
        <f>職務経歴書!O30</f>
        <v>0</v>
      </c>
      <c r="G14" s="75">
        <f t="shared" si="0"/>
        <v>0</v>
      </c>
      <c r="H14" s="75">
        <f t="shared" si="1"/>
        <v>0</v>
      </c>
      <c r="I14" s="75">
        <f t="shared" si="2"/>
        <v>0</v>
      </c>
    </row>
    <row r="15" spans="2:9">
      <c r="B15" s="78" t="s">
        <v>33</v>
      </c>
      <c r="C15" s="75">
        <f>職務経歴書!Q36</f>
        <v>0</v>
      </c>
      <c r="D15" s="75">
        <f>職務経歴書!R36</f>
        <v>0</v>
      </c>
      <c r="E15" s="75">
        <f>職務経歴書!S36</f>
        <v>0</v>
      </c>
      <c r="F15" s="75">
        <f>職務経歴書!O36</f>
        <v>0</v>
      </c>
      <c r="G15" s="75">
        <f t="shared" si="0"/>
        <v>0</v>
      </c>
      <c r="H15" s="75">
        <f t="shared" si="1"/>
        <v>0</v>
      </c>
      <c r="I15" s="75">
        <f t="shared" si="2"/>
        <v>0</v>
      </c>
    </row>
    <row r="16" spans="2:9">
      <c r="B16" s="78" t="s">
        <v>34</v>
      </c>
      <c r="C16" s="75">
        <f>職務経歴書!Q42</f>
        <v>0</v>
      </c>
      <c r="D16" s="75">
        <f>職務経歴書!R42</f>
        <v>0</v>
      </c>
      <c r="E16" s="75">
        <f>職務経歴書!S42</f>
        <v>0</v>
      </c>
      <c r="F16" s="75">
        <f>職務経歴書!O42</f>
        <v>0</v>
      </c>
      <c r="G16" s="75">
        <f t="shared" si="0"/>
        <v>0</v>
      </c>
      <c r="H16" s="75">
        <f t="shared" si="1"/>
        <v>0</v>
      </c>
      <c r="I16" s="75">
        <f t="shared" si="2"/>
        <v>0</v>
      </c>
    </row>
    <row r="17" spans="2:9">
      <c r="B17" s="78" t="s">
        <v>35</v>
      </c>
      <c r="C17" s="75">
        <f>職務経歴書!Q48</f>
        <v>0</v>
      </c>
      <c r="D17" s="75">
        <f>職務経歴書!R48</f>
        <v>0</v>
      </c>
      <c r="E17" s="75">
        <f>職務経歴書!S48</f>
        <v>0</v>
      </c>
      <c r="F17" s="75">
        <f>職務経歴書!O48</f>
        <v>0</v>
      </c>
      <c r="G17" s="75">
        <f t="shared" si="0"/>
        <v>0</v>
      </c>
      <c r="H17" s="75">
        <f t="shared" si="1"/>
        <v>0</v>
      </c>
      <c r="I17" s="75">
        <f t="shared" si="2"/>
        <v>0</v>
      </c>
    </row>
    <row r="18" spans="2:9">
      <c r="B18" s="78" t="s">
        <v>76</v>
      </c>
      <c r="C18" s="75">
        <f>職務経歴書!Q54</f>
        <v>0</v>
      </c>
      <c r="D18" s="75">
        <f>職務経歴書!R54</f>
        <v>0</v>
      </c>
      <c r="E18" s="75">
        <f>職務経歴書!S54</f>
        <v>0</v>
      </c>
      <c r="F18" s="75">
        <f>職務経歴書!O54</f>
        <v>0</v>
      </c>
      <c r="G18" s="75">
        <f t="shared" si="0"/>
        <v>0</v>
      </c>
      <c r="H18" s="75">
        <f t="shared" si="1"/>
        <v>0</v>
      </c>
      <c r="I18" s="75">
        <f t="shared" si="2"/>
        <v>0</v>
      </c>
    </row>
    <row r="19" spans="2:9">
      <c r="B19" s="78" t="s">
        <v>77</v>
      </c>
      <c r="C19" s="75">
        <f>職務経歴書!Q60</f>
        <v>0</v>
      </c>
      <c r="D19" s="75">
        <f>職務経歴書!R60</f>
        <v>0</v>
      </c>
      <c r="E19" s="75">
        <f>職務経歴書!S60</f>
        <v>0</v>
      </c>
      <c r="F19" s="75">
        <f>職務経歴書!O60</f>
        <v>0</v>
      </c>
      <c r="G19" s="75">
        <f t="shared" si="0"/>
        <v>0</v>
      </c>
      <c r="H19" s="75">
        <f t="shared" si="1"/>
        <v>0</v>
      </c>
      <c r="I19" s="75">
        <f t="shared" si="2"/>
        <v>0</v>
      </c>
    </row>
    <row r="21" spans="2:9">
      <c r="B21" s="79" t="s">
        <v>42</v>
      </c>
    </row>
    <row r="22" spans="2:9" ht="34.5" customHeight="1">
      <c r="B22" s="80" t="s">
        <v>43</v>
      </c>
      <c r="C22" s="81" t="s">
        <v>44</v>
      </c>
      <c r="D22" s="80" t="s">
        <v>45</v>
      </c>
      <c r="E22" s="80" t="s">
        <v>46</v>
      </c>
      <c r="F22" s="81" t="s">
        <v>47</v>
      </c>
      <c r="G22" s="80" t="s">
        <v>48</v>
      </c>
      <c r="H22" s="80" t="s">
        <v>49</v>
      </c>
    </row>
    <row r="23" spans="2:9" ht="34.5" customHeight="1">
      <c r="B23" s="82">
        <f>SUM(C10:C19)</f>
        <v>0</v>
      </c>
      <c r="C23" s="75">
        <f>SUM(D10:D19)</f>
        <v>0</v>
      </c>
      <c r="D23" s="75">
        <f>INT(C23/12)</f>
        <v>0</v>
      </c>
      <c r="E23" s="75">
        <f>MOD(C23,12)</f>
        <v>0</v>
      </c>
      <c r="F23" s="75">
        <f>SUM(E10:E19)</f>
        <v>0</v>
      </c>
      <c r="G23" s="75">
        <f>INT(F23/30)</f>
        <v>0</v>
      </c>
      <c r="H23" s="75">
        <f>MOD(F23,30)</f>
        <v>0</v>
      </c>
    </row>
    <row r="24" spans="2:9" ht="34.5" customHeight="1">
      <c r="B24" s="80" t="s">
        <v>43</v>
      </c>
      <c r="C24" s="80" t="s">
        <v>44</v>
      </c>
      <c r="D24" s="80" t="s">
        <v>47</v>
      </c>
    </row>
    <row r="25" spans="2:9" ht="34.5" customHeight="1">
      <c r="B25" s="75">
        <f>B23+D23</f>
        <v>0</v>
      </c>
      <c r="C25" s="75">
        <f>E23+G23</f>
        <v>0</v>
      </c>
      <c r="D25" s="75">
        <f>H23</f>
        <v>0</v>
      </c>
    </row>
    <row r="27" spans="2:9">
      <c r="B27" s="1" t="s">
        <v>50</v>
      </c>
    </row>
    <row r="28" spans="2:9" ht="41.25" customHeight="1">
      <c r="B28" s="80" t="s">
        <v>51</v>
      </c>
      <c r="C28" s="81" t="s">
        <v>52</v>
      </c>
      <c r="D28" s="80" t="s">
        <v>53</v>
      </c>
      <c r="E28" s="80" t="s">
        <v>54</v>
      </c>
      <c r="F28" s="81" t="s">
        <v>55</v>
      </c>
      <c r="G28" s="80" t="s">
        <v>56</v>
      </c>
      <c r="H28" s="80" t="s">
        <v>57</v>
      </c>
    </row>
    <row r="29" spans="2:9" ht="34.5" customHeight="1">
      <c r="B29" s="75">
        <f>SUM(G10:G19)</f>
        <v>0</v>
      </c>
      <c r="C29" s="75">
        <f>SUM(H10:H19)</f>
        <v>0</v>
      </c>
      <c r="D29" s="75">
        <f>INT(C29/12)</f>
        <v>0</v>
      </c>
      <c r="E29" s="75">
        <f>MOD(C29,12)</f>
        <v>0</v>
      </c>
      <c r="F29" s="75">
        <f>SUM(I10:I19)</f>
        <v>0</v>
      </c>
      <c r="G29" s="75">
        <f>INT(F29/30)</f>
        <v>0</v>
      </c>
      <c r="H29" s="75">
        <f>MOD(F29,30)</f>
        <v>0</v>
      </c>
    </row>
    <row r="30" spans="2:9" ht="34.5" customHeight="1">
      <c r="B30" s="80" t="s">
        <v>58</v>
      </c>
      <c r="C30" s="80" t="s">
        <v>59</v>
      </c>
      <c r="D30" s="80" t="s">
        <v>60</v>
      </c>
      <c r="E30" s="80" t="s">
        <v>109</v>
      </c>
    </row>
    <row r="31" spans="2:9" ht="34.5" customHeight="1">
      <c r="B31" s="75">
        <f>B29+D29</f>
        <v>0</v>
      </c>
      <c r="C31" s="75">
        <f>E29+G29</f>
        <v>0</v>
      </c>
      <c r="D31" s="75">
        <f>H29</f>
        <v>0</v>
      </c>
      <c r="E31" s="75">
        <f>((B31*12)+C31)*30+D31</f>
        <v>0</v>
      </c>
    </row>
    <row r="33" spans="2:8">
      <c r="B33" s="1" t="s">
        <v>61</v>
      </c>
    </row>
    <row r="34" spans="2:8" ht="27">
      <c r="B34" s="80" t="s">
        <v>68</v>
      </c>
      <c r="C34" s="81" t="s">
        <v>69</v>
      </c>
      <c r="D34" s="80" t="s">
        <v>70</v>
      </c>
      <c r="E34" s="80" t="s">
        <v>71</v>
      </c>
      <c r="F34" s="81" t="s">
        <v>72</v>
      </c>
      <c r="G34" s="80" t="s">
        <v>73</v>
      </c>
      <c r="H34" s="80" t="s">
        <v>74</v>
      </c>
    </row>
    <row r="35" spans="2:8" ht="37.5" customHeight="1">
      <c r="B35" s="75">
        <f>職務経歴書!G88</f>
        <v>0</v>
      </c>
      <c r="C35" s="75">
        <f>職務経歴書!H88</f>
        <v>0</v>
      </c>
      <c r="D35" s="75">
        <f>INT(C35/12)</f>
        <v>0</v>
      </c>
      <c r="E35" s="75">
        <f>MOD(C35,12)</f>
        <v>0</v>
      </c>
      <c r="F35" s="75">
        <f>職務経歴書!I88</f>
        <v>0</v>
      </c>
      <c r="G35" s="75">
        <f>INT(F35/30)</f>
        <v>0</v>
      </c>
      <c r="H35" s="75">
        <f>MOD(F35,30)</f>
        <v>0</v>
      </c>
    </row>
    <row r="36" spans="2:8" ht="27">
      <c r="B36" s="80" t="s">
        <v>68</v>
      </c>
      <c r="C36" s="80" t="s">
        <v>75</v>
      </c>
      <c r="D36" s="80" t="s">
        <v>72</v>
      </c>
      <c r="E36" s="80" t="s">
        <v>139</v>
      </c>
    </row>
    <row r="37" spans="2:8" ht="37.5" customHeight="1">
      <c r="B37" s="75">
        <f>B35+D35</f>
        <v>0</v>
      </c>
      <c r="C37" s="75">
        <f>E35+G35</f>
        <v>0</v>
      </c>
      <c r="D37" s="75">
        <f>H35</f>
        <v>0</v>
      </c>
      <c r="E37" s="75">
        <f>((B37*12)+C37)*30+D37</f>
        <v>0</v>
      </c>
    </row>
    <row r="39" spans="2:8">
      <c r="B39" s="1" t="s">
        <v>79</v>
      </c>
    </row>
    <row r="40" spans="2:8" ht="42.75" customHeight="1">
      <c r="B40" s="84"/>
      <c r="C40" s="84"/>
      <c r="D40" s="83" t="s">
        <v>80</v>
      </c>
      <c r="E40" s="83" t="s">
        <v>81</v>
      </c>
      <c r="F40" s="83" t="s">
        <v>84</v>
      </c>
      <c r="G40" s="83" t="s">
        <v>82</v>
      </c>
      <c r="H40" s="80" t="s">
        <v>83</v>
      </c>
    </row>
    <row r="41" spans="2:8" ht="37.5" customHeight="1">
      <c r="B41" s="95"/>
      <c r="C41" s="95"/>
      <c r="D41" s="75">
        <f>INT(F41/12)</f>
        <v>0</v>
      </c>
      <c r="E41" s="75">
        <f>MOD(F41,12)</f>
        <v>0</v>
      </c>
      <c r="F41" s="75">
        <f>INT(H41/30)</f>
        <v>0</v>
      </c>
      <c r="G41" s="75">
        <f>MOD(H41,30)</f>
        <v>0</v>
      </c>
      <c r="H41" s="75">
        <f>E31-E37</f>
        <v>0</v>
      </c>
    </row>
    <row r="42" spans="2:8" ht="37.5" customHeight="1">
      <c r="B42" s="85" t="s">
        <v>80</v>
      </c>
      <c r="C42" s="85" t="s">
        <v>81</v>
      </c>
      <c r="D42" s="85" t="s">
        <v>82</v>
      </c>
    </row>
    <row r="43" spans="2:8" ht="37.5" customHeight="1">
      <c r="B43" s="75">
        <f>D41</f>
        <v>0</v>
      </c>
      <c r="C43" s="75">
        <f>E41</f>
        <v>0</v>
      </c>
      <c r="D43" s="75">
        <f>G41</f>
        <v>0</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10"/>
  <sheetViews>
    <sheetView view="pageBreakPreview" topLeftCell="A70" zoomScaleNormal="100" zoomScaleSheetLayoutView="100" workbookViewId="0">
      <selection activeCell="J104" sqref="J104:K105"/>
    </sheetView>
  </sheetViews>
  <sheetFormatPr defaultRowHeight="12"/>
  <cols>
    <col min="1" max="1" width="2.125" style="4" customWidth="1"/>
    <col min="2" max="2" width="16.25" style="4" customWidth="1"/>
    <col min="3" max="3" width="9.25" style="4" customWidth="1"/>
    <col min="4" max="4" width="9.375" style="4" customWidth="1"/>
    <col min="5" max="5" width="6.5" style="4" customWidth="1"/>
    <col min="6" max="9" width="4.125" style="4" customWidth="1"/>
    <col min="10" max="11" width="3.25" style="4" customWidth="1"/>
    <col min="12" max="14" width="4.375" style="4" customWidth="1"/>
    <col min="15" max="15" width="4.875" style="4" customWidth="1"/>
    <col min="16" max="16" width="10.625" style="4" customWidth="1"/>
    <col min="17" max="19" width="4.375" style="4" customWidth="1"/>
    <col min="20" max="80" width="2.125" style="4" customWidth="1"/>
    <col min="81" max="16384" width="9" style="4"/>
  </cols>
  <sheetData>
    <row r="1" spans="1:19" ht="19.5" customHeight="1" thickBot="1">
      <c r="A1" s="258" t="s">
        <v>7</v>
      </c>
      <c r="B1" s="258"/>
      <c r="C1" s="258"/>
      <c r="D1" s="283" t="s">
        <v>5</v>
      </c>
      <c r="E1" s="283"/>
      <c r="F1" s="283"/>
      <c r="G1" s="283"/>
      <c r="H1" s="283"/>
      <c r="I1" s="283" t="s">
        <v>6</v>
      </c>
      <c r="J1" s="283"/>
      <c r="K1" s="283"/>
      <c r="L1" s="283"/>
      <c r="M1" s="283" t="s">
        <v>8</v>
      </c>
      <c r="N1" s="283"/>
      <c r="O1" s="283"/>
      <c r="P1" s="73" t="s">
        <v>9</v>
      </c>
      <c r="Q1" s="283" t="s">
        <v>10</v>
      </c>
      <c r="R1" s="283"/>
      <c r="S1" s="283"/>
    </row>
    <row r="2" spans="1:19" ht="19.5" customHeight="1" thickBot="1">
      <c r="A2" s="258"/>
      <c r="B2" s="258"/>
      <c r="C2" s="258"/>
      <c r="D2" s="284" t="s">
        <v>145</v>
      </c>
      <c r="E2" s="284"/>
      <c r="F2" s="284"/>
      <c r="G2" s="284"/>
      <c r="H2" s="284"/>
      <c r="I2" s="285" t="s">
        <v>111</v>
      </c>
      <c r="J2" s="285"/>
      <c r="K2" s="285"/>
      <c r="L2" s="285"/>
      <c r="M2" s="286">
        <v>30682</v>
      </c>
      <c r="N2" s="286"/>
      <c r="O2" s="286"/>
      <c r="P2" s="74">
        <f>IF(M2="","",DATEDIF(M2,計算・リスト用!D2,"y"))</f>
        <v>42</v>
      </c>
      <c r="Q2" s="287"/>
      <c r="R2" s="287"/>
      <c r="S2" s="287"/>
    </row>
    <row r="3" spans="1:19" ht="15.75" customHeight="1">
      <c r="A3" s="258"/>
      <c r="B3" s="258"/>
      <c r="C3" s="258"/>
      <c r="D3" s="72"/>
      <c r="E3" s="288" t="str">
        <f>IF(OR(D2="",I2="",M2=""),"必須","")</f>
        <v/>
      </c>
      <c r="F3" s="288"/>
      <c r="G3" s="288"/>
      <c r="H3" s="288"/>
      <c r="I3" s="288"/>
      <c r="J3" s="288"/>
      <c r="K3" s="288"/>
      <c r="L3" s="288"/>
      <c r="M3" s="288"/>
      <c r="N3" s="288"/>
      <c r="O3" s="288"/>
      <c r="P3" s="38"/>
      <c r="Q3" s="38"/>
      <c r="R3" s="38"/>
      <c r="S3" s="38"/>
    </row>
    <row r="4" spans="1:19" ht="17.25" customHeight="1" thickBot="1">
      <c r="A4" s="289" t="s">
        <v>11</v>
      </c>
      <c r="B4" s="289"/>
      <c r="C4" s="289"/>
      <c r="D4" s="289"/>
      <c r="E4" s="289"/>
      <c r="F4" s="289"/>
      <c r="G4" s="289"/>
      <c r="H4" s="289"/>
      <c r="I4" s="289"/>
      <c r="J4" s="289"/>
      <c r="K4" s="289"/>
      <c r="L4" s="289"/>
      <c r="M4" s="289"/>
      <c r="N4" s="289"/>
      <c r="O4" s="135"/>
      <c r="P4" s="289"/>
      <c r="Q4" s="289"/>
      <c r="R4" s="289"/>
      <c r="S4" s="289"/>
    </row>
    <row r="5" spans="1:19" ht="25.5" customHeight="1">
      <c r="A5" s="163" t="s">
        <v>19</v>
      </c>
      <c r="B5" s="86" t="s">
        <v>12</v>
      </c>
      <c r="C5" s="10" t="s">
        <v>13</v>
      </c>
      <c r="D5" s="10" t="s">
        <v>130</v>
      </c>
      <c r="E5" s="39" t="s">
        <v>14</v>
      </c>
      <c r="F5" s="136" t="s">
        <v>15</v>
      </c>
      <c r="G5" s="137"/>
      <c r="H5" s="137"/>
      <c r="I5" s="137"/>
      <c r="J5" s="137"/>
      <c r="K5" s="137"/>
      <c r="L5" s="137"/>
      <c r="M5" s="137"/>
      <c r="N5" s="138"/>
      <c r="O5" s="11" t="s">
        <v>16</v>
      </c>
      <c r="P5" s="35" t="s">
        <v>17</v>
      </c>
      <c r="Q5" s="136" t="s">
        <v>25</v>
      </c>
      <c r="R5" s="137"/>
      <c r="S5" s="139"/>
    </row>
    <row r="6" spans="1:19" ht="16.5" customHeight="1">
      <c r="A6" s="164"/>
      <c r="B6" s="140" t="s">
        <v>112</v>
      </c>
      <c r="C6" s="26" t="s">
        <v>118</v>
      </c>
      <c r="D6" s="91" t="s">
        <v>119</v>
      </c>
      <c r="E6" s="142" t="s">
        <v>115</v>
      </c>
      <c r="F6" s="144" t="s">
        <v>141</v>
      </c>
      <c r="G6" s="145"/>
      <c r="H6" s="145"/>
      <c r="I6" s="145"/>
      <c r="J6" s="145"/>
      <c r="K6" s="145"/>
      <c r="L6" s="145"/>
      <c r="M6" s="145"/>
      <c r="N6" s="146"/>
      <c r="O6" s="150" t="s">
        <v>66</v>
      </c>
      <c r="P6" s="29">
        <v>41365</v>
      </c>
      <c r="Q6" s="291">
        <v>12</v>
      </c>
      <c r="R6" s="292">
        <v>6</v>
      </c>
      <c r="S6" s="293">
        <v>31</v>
      </c>
    </row>
    <row r="7" spans="1:19" ht="16.5" customHeight="1" thickBot="1">
      <c r="A7" s="164"/>
      <c r="B7" s="290"/>
      <c r="C7" s="27" t="s">
        <v>114</v>
      </c>
      <c r="D7" s="28" t="s">
        <v>120</v>
      </c>
      <c r="E7" s="143"/>
      <c r="F7" s="147"/>
      <c r="G7" s="148"/>
      <c r="H7" s="148"/>
      <c r="I7" s="148"/>
      <c r="J7" s="148"/>
      <c r="K7" s="148"/>
      <c r="L7" s="148"/>
      <c r="M7" s="148"/>
      <c r="N7" s="149"/>
      <c r="O7" s="151"/>
      <c r="P7" s="30">
        <v>45961</v>
      </c>
      <c r="Q7" s="291"/>
      <c r="R7" s="292"/>
      <c r="S7" s="293"/>
    </row>
    <row r="8" spans="1:19" ht="12.75" customHeight="1">
      <c r="A8" s="164"/>
      <c r="B8" s="175" t="s">
        <v>24</v>
      </c>
      <c r="C8" s="216"/>
      <c r="D8" s="217"/>
      <c r="E8" s="217"/>
      <c r="F8" s="217"/>
      <c r="G8" s="217"/>
      <c r="H8" s="218"/>
      <c r="I8" s="17"/>
      <c r="J8" s="18"/>
      <c r="K8" s="37"/>
      <c r="L8" s="37"/>
      <c r="M8" s="37"/>
      <c r="N8" s="37"/>
      <c r="O8" s="37"/>
      <c r="P8" s="37"/>
      <c r="Q8" s="37"/>
      <c r="R8" s="37"/>
      <c r="S8" s="37"/>
    </row>
    <row r="9" spans="1:19" ht="12.75" customHeight="1">
      <c r="A9" s="165"/>
      <c r="B9" s="176"/>
      <c r="C9" s="219"/>
      <c r="D9" s="220"/>
      <c r="E9" s="220"/>
      <c r="F9" s="220"/>
      <c r="G9" s="220"/>
      <c r="H9" s="221"/>
      <c r="I9" s="17"/>
      <c r="J9" s="18"/>
      <c r="K9" s="37"/>
      <c r="L9" s="37"/>
      <c r="M9" s="37"/>
      <c r="N9" s="37"/>
      <c r="O9" s="37"/>
      <c r="P9" s="37"/>
      <c r="Q9" s="37"/>
      <c r="R9" s="37"/>
      <c r="S9" s="37"/>
    </row>
    <row r="10" spans="1:19" s="9" customFormat="1" ht="4.5" customHeight="1" thickBot="1">
      <c r="A10" s="40"/>
      <c r="B10" s="41"/>
      <c r="C10" s="42"/>
      <c r="D10" s="42"/>
      <c r="E10" s="42"/>
      <c r="F10" s="42"/>
      <c r="G10" s="42"/>
      <c r="H10" s="42"/>
      <c r="I10" s="43"/>
      <c r="J10" s="43"/>
      <c r="K10" s="43"/>
      <c r="L10" s="12"/>
      <c r="M10" s="13"/>
      <c r="N10" s="14"/>
      <c r="O10" s="44"/>
      <c r="P10" s="44"/>
      <c r="Q10" s="15"/>
      <c r="R10" s="13"/>
      <c r="S10" s="14"/>
    </row>
    <row r="11" spans="1:19" s="9" customFormat="1" ht="25.5" customHeight="1">
      <c r="A11" s="163" t="s">
        <v>91</v>
      </c>
      <c r="B11" s="86" t="s">
        <v>12</v>
      </c>
      <c r="C11" s="10" t="s">
        <v>13</v>
      </c>
      <c r="D11" s="10" t="s">
        <v>130</v>
      </c>
      <c r="E11" s="39" t="s">
        <v>14</v>
      </c>
      <c r="F11" s="136" t="s">
        <v>15</v>
      </c>
      <c r="G11" s="137"/>
      <c r="H11" s="137"/>
      <c r="I11" s="137"/>
      <c r="J11" s="137"/>
      <c r="K11" s="137"/>
      <c r="L11" s="137"/>
      <c r="M11" s="137"/>
      <c r="N11" s="138"/>
      <c r="O11" s="11" t="s">
        <v>16</v>
      </c>
      <c r="P11" s="35" t="s">
        <v>17</v>
      </c>
      <c r="Q11" s="136" t="s">
        <v>25</v>
      </c>
      <c r="R11" s="137"/>
      <c r="S11" s="139"/>
    </row>
    <row r="12" spans="1:19" s="9" customFormat="1" ht="16.5" customHeight="1">
      <c r="A12" s="164"/>
      <c r="B12" s="140" t="s">
        <v>113</v>
      </c>
      <c r="C12" s="26" t="s">
        <v>117</v>
      </c>
      <c r="D12" s="91" t="s">
        <v>119</v>
      </c>
      <c r="E12" s="142" t="s">
        <v>122</v>
      </c>
      <c r="F12" s="144" t="s">
        <v>126</v>
      </c>
      <c r="G12" s="145"/>
      <c r="H12" s="145"/>
      <c r="I12" s="145"/>
      <c r="J12" s="145"/>
      <c r="K12" s="145"/>
      <c r="L12" s="145"/>
      <c r="M12" s="145"/>
      <c r="N12" s="146"/>
      <c r="O12" s="150" t="s">
        <v>66</v>
      </c>
      <c r="P12" s="29">
        <v>40004</v>
      </c>
      <c r="Q12" s="291">
        <v>3</v>
      </c>
      <c r="R12" s="292">
        <v>6</v>
      </c>
      <c r="S12" s="293">
        <v>22</v>
      </c>
    </row>
    <row r="13" spans="1:19" s="9" customFormat="1" ht="16.5" customHeight="1" thickBot="1">
      <c r="A13" s="164"/>
      <c r="B13" s="290"/>
      <c r="C13" s="27" t="s">
        <v>116</v>
      </c>
      <c r="D13" s="28" t="s">
        <v>121</v>
      </c>
      <c r="E13" s="143"/>
      <c r="F13" s="147"/>
      <c r="G13" s="148"/>
      <c r="H13" s="148"/>
      <c r="I13" s="148"/>
      <c r="J13" s="148"/>
      <c r="K13" s="148"/>
      <c r="L13" s="148"/>
      <c r="M13" s="148"/>
      <c r="N13" s="149"/>
      <c r="O13" s="151"/>
      <c r="P13" s="30">
        <v>41305</v>
      </c>
      <c r="Q13" s="291"/>
      <c r="R13" s="292"/>
      <c r="S13" s="293"/>
    </row>
    <row r="14" spans="1:19" s="9" customFormat="1" ht="12.75" customHeight="1">
      <c r="A14" s="164"/>
      <c r="B14" s="175" t="s">
        <v>20</v>
      </c>
      <c r="C14" s="216" t="s">
        <v>125</v>
      </c>
      <c r="D14" s="217"/>
      <c r="E14" s="217"/>
      <c r="F14" s="217"/>
      <c r="G14" s="217"/>
      <c r="H14" s="218"/>
      <c r="I14" s="45"/>
      <c r="J14" s="45"/>
      <c r="K14" s="16"/>
      <c r="L14" s="17"/>
      <c r="M14" s="18"/>
      <c r="N14" s="46"/>
      <c r="O14" s="46"/>
      <c r="P14" s="46"/>
      <c r="Q14" s="46"/>
      <c r="R14" s="46"/>
      <c r="S14" s="46"/>
    </row>
    <row r="15" spans="1:19" s="9" customFormat="1" ht="12.75" customHeight="1">
      <c r="A15" s="165"/>
      <c r="B15" s="176"/>
      <c r="C15" s="219"/>
      <c r="D15" s="220"/>
      <c r="E15" s="220"/>
      <c r="F15" s="220"/>
      <c r="G15" s="220"/>
      <c r="H15" s="221"/>
      <c r="I15" s="45"/>
      <c r="J15" s="45"/>
      <c r="K15" s="16"/>
      <c r="L15" s="17"/>
      <c r="M15" s="18"/>
      <c r="N15" s="46"/>
      <c r="O15" s="46"/>
      <c r="P15" s="46"/>
      <c r="Q15" s="46"/>
      <c r="R15" s="46"/>
      <c r="S15" s="46"/>
    </row>
    <row r="16" spans="1:19" s="9" customFormat="1" ht="4.5" customHeight="1" thickBot="1">
      <c r="A16" s="40"/>
      <c r="B16" s="41"/>
      <c r="C16" s="42"/>
      <c r="D16" s="42"/>
      <c r="E16" s="42"/>
      <c r="F16" s="42"/>
      <c r="G16" s="42"/>
      <c r="H16" s="42"/>
      <c r="I16" s="43"/>
      <c r="J16" s="43"/>
      <c r="K16" s="43"/>
      <c r="L16" s="12"/>
      <c r="M16" s="13"/>
      <c r="N16" s="14"/>
      <c r="O16" s="44"/>
      <c r="P16" s="44"/>
      <c r="Q16" s="15"/>
      <c r="R16" s="13"/>
      <c r="S16" s="14"/>
    </row>
    <row r="17" spans="1:19" s="9" customFormat="1" ht="25.5" customHeight="1">
      <c r="A17" s="163" t="s">
        <v>92</v>
      </c>
      <c r="B17" s="86" t="s">
        <v>12</v>
      </c>
      <c r="C17" s="10" t="s">
        <v>13</v>
      </c>
      <c r="D17" s="10" t="s">
        <v>130</v>
      </c>
      <c r="E17" s="39" t="s">
        <v>14</v>
      </c>
      <c r="F17" s="136" t="s">
        <v>15</v>
      </c>
      <c r="G17" s="137"/>
      <c r="H17" s="137"/>
      <c r="I17" s="137"/>
      <c r="J17" s="137"/>
      <c r="K17" s="137"/>
      <c r="L17" s="137"/>
      <c r="M17" s="137"/>
      <c r="N17" s="138"/>
      <c r="O17" s="11" t="s">
        <v>16</v>
      </c>
      <c r="P17" s="35" t="s">
        <v>17</v>
      </c>
      <c r="Q17" s="136" t="s">
        <v>25</v>
      </c>
      <c r="R17" s="137"/>
      <c r="S17" s="139"/>
    </row>
    <row r="18" spans="1:19" s="9" customFormat="1" ht="16.5" customHeight="1">
      <c r="A18" s="164"/>
      <c r="B18" s="140" t="s">
        <v>127</v>
      </c>
      <c r="C18" s="26" t="s">
        <v>128</v>
      </c>
      <c r="D18" s="91" t="s">
        <v>133</v>
      </c>
      <c r="E18" s="142" t="s">
        <v>122</v>
      </c>
      <c r="F18" s="144" t="s">
        <v>132</v>
      </c>
      <c r="G18" s="145"/>
      <c r="H18" s="145"/>
      <c r="I18" s="145"/>
      <c r="J18" s="145"/>
      <c r="K18" s="145"/>
      <c r="L18" s="145"/>
      <c r="M18" s="145"/>
      <c r="N18" s="146"/>
      <c r="O18" s="150" t="s">
        <v>67</v>
      </c>
      <c r="P18" s="29">
        <v>39173</v>
      </c>
      <c r="Q18" s="291">
        <v>2</v>
      </c>
      <c r="R18" s="292">
        <v>3</v>
      </c>
      <c r="S18" s="293">
        <v>3</v>
      </c>
    </row>
    <row r="19" spans="1:19" s="9" customFormat="1" ht="16.5" customHeight="1" thickBot="1">
      <c r="A19" s="164"/>
      <c r="B19" s="290"/>
      <c r="C19" s="27" t="s">
        <v>129</v>
      </c>
      <c r="D19" s="28" t="s">
        <v>131</v>
      </c>
      <c r="E19" s="143"/>
      <c r="F19" s="147"/>
      <c r="G19" s="148"/>
      <c r="H19" s="148"/>
      <c r="I19" s="148"/>
      <c r="J19" s="148"/>
      <c r="K19" s="148"/>
      <c r="L19" s="148"/>
      <c r="M19" s="148"/>
      <c r="N19" s="149"/>
      <c r="O19" s="151"/>
      <c r="P19" s="30">
        <v>39997</v>
      </c>
      <c r="Q19" s="291"/>
      <c r="R19" s="292"/>
      <c r="S19" s="293"/>
    </row>
    <row r="20" spans="1:19" s="9" customFormat="1" ht="13.5" customHeight="1">
      <c r="A20" s="164"/>
      <c r="B20" s="175" t="s">
        <v>20</v>
      </c>
      <c r="C20" s="216" t="s">
        <v>134</v>
      </c>
      <c r="D20" s="217"/>
      <c r="E20" s="217"/>
      <c r="F20" s="217"/>
      <c r="G20" s="217"/>
      <c r="H20" s="218"/>
      <c r="I20" s="45"/>
      <c r="J20" s="45"/>
      <c r="K20" s="16"/>
      <c r="L20" s="17"/>
      <c r="M20" s="18"/>
      <c r="N20" s="46"/>
      <c r="O20" s="46"/>
      <c r="P20" s="46"/>
      <c r="Q20" s="46"/>
      <c r="R20" s="46"/>
      <c r="S20" s="46"/>
    </row>
    <row r="21" spans="1:19" s="9" customFormat="1" ht="13.5" customHeight="1">
      <c r="A21" s="165"/>
      <c r="B21" s="176"/>
      <c r="C21" s="219"/>
      <c r="D21" s="220"/>
      <c r="E21" s="220"/>
      <c r="F21" s="220"/>
      <c r="G21" s="220"/>
      <c r="H21" s="221"/>
      <c r="I21" s="45"/>
      <c r="J21" s="45"/>
      <c r="K21" s="16"/>
      <c r="L21" s="17"/>
      <c r="M21" s="18"/>
      <c r="N21" s="46"/>
      <c r="O21" s="46"/>
      <c r="P21" s="46"/>
      <c r="Q21" s="46"/>
      <c r="R21" s="46"/>
      <c r="S21" s="46"/>
    </row>
    <row r="22" spans="1:19" s="9" customFormat="1" ht="4.5" customHeight="1" thickBot="1">
      <c r="A22" s="40"/>
      <c r="B22" s="41"/>
      <c r="C22" s="42"/>
      <c r="D22" s="42"/>
      <c r="E22" s="42"/>
      <c r="F22" s="42"/>
      <c r="G22" s="42"/>
      <c r="H22" s="42"/>
      <c r="I22" s="43"/>
      <c r="J22" s="43"/>
      <c r="K22" s="43"/>
      <c r="L22" s="12"/>
      <c r="M22" s="13"/>
      <c r="N22" s="14"/>
      <c r="O22" s="44"/>
      <c r="P22" s="44"/>
      <c r="Q22" s="15"/>
      <c r="R22" s="13"/>
      <c r="S22" s="14"/>
    </row>
    <row r="23" spans="1:19" s="9" customFormat="1" ht="25.5" customHeight="1">
      <c r="A23" s="163" t="s">
        <v>93</v>
      </c>
      <c r="B23" s="86" t="s">
        <v>12</v>
      </c>
      <c r="C23" s="10" t="s">
        <v>13</v>
      </c>
      <c r="D23" s="10" t="s">
        <v>130</v>
      </c>
      <c r="E23" s="39" t="s">
        <v>14</v>
      </c>
      <c r="F23" s="136" t="s">
        <v>15</v>
      </c>
      <c r="G23" s="137"/>
      <c r="H23" s="137"/>
      <c r="I23" s="137"/>
      <c r="J23" s="137"/>
      <c r="K23" s="137"/>
      <c r="L23" s="137"/>
      <c r="M23" s="137"/>
      <c r="N23" s="138"/>
      <c r="O23" s="11" t="s">
        <v>16</v>
      </c>
      <c r="P23" s="35" t="s">
        <v>17</v>
      </c>
      <c r="Q23" s="136" t="s">
        <v>25</v>
      </c>
      <c r="R23" s="137"/>
      <c r="S23" s="139"/>
    </row>
    <row r="24" spans="1:19" s="9" customFormat="1" ht="16.5" customHeight="1">
      <c r="A24" s="164"/>
      <c r="B24" s="166"/>
      <c r="C24" s="31"/>
      <c r="D24" s="91"/>
      <c r="E24" s="222"/>
      <c r="F24" s="169"/>
      <c r="G24" s="170"/>
      <c r="H24" s="170"/>
      <c r="I24" s="170"/>
      <c r="J24" s="170"/>
      <c r="K24" s="170"/>
      <c r="L24" s="170"/>
      <c r="M24" s="170"/>
      <c r="N24" s="171"/>
      <c r="O24" s="150"/>
      <c r="P24" s="33"/>
      <c r="Q24" s="291"/>
      <c r="R24" s="292"/>
      <c r="S24" s="293"/>
    </row>
    <row r="25" spans="1:19" s="9" customFormat="1" ht="16.5" customHeight="1" thickBot="1">
      <c r="A25" s="164"/>
      <c r="B25" s="294"/>
      <c r="C25" s="32"/>
      <c r="D25" s="28"/>
      <c r="E25" s="223"/>
      <c r="F25" s="172"/>
      <c r="G25" s="173"/>
      <c r="H25" s="173"/>
      <c r="I25" s="173"/>
      <c r="J25" s="173"/>
      <c r="K25" s="173"/>
      <c r="L25" s="173"/>
      <c r="M25" s="173"/>
      <c r="N25" s="174"/>
      <c r="O25" s="151"/>
      <c r="P25" s="34"/>
      <c r="Q25" s="291"/>
      <c r="R25" s="292"/>
      <c r="S25" s="293"/>
    </row>
    <row r="26" spans="1:19" s="9" customFormat="1" ht="13.5" customHeight="1">
      <c r="A26" s="164"/>
      <c r="B26" s="175" t="s">
        <v>20</v>
      </c>
      <c r="C26" s="177"/>
      <c r="D26" s="178"/>
      <c r="E26" s="178"/>
      <c r="F26" s="178"/>
      <c r="G26" s="178"/>
      <c r="H26" s="179"/>
      <c r="I26" s="45"/>
      <c r="J26" s="45"/>
      <c r="K26" s="16"/>
      <c r="L26" s="17"/>
      <c r="M26" s="18"/>
      <c r="N26" s="46"/>
      <c r="O26" s="46"/>
      <c r="P26" s="46"/>
      <c r="Q26" s="46"/>
      <c r="R26" s="46"/>
      <c r="S26" s="46"/>
    </row>
    <row r="27" spans="1:19" s="9" customFormat="1" ht="13.5" customHeight="1">
      <c r="A27" s="165"/>
      <c r="B27" s="176"/>
      <c r="C27" s="180"/>
      <c r="D27" s="181"/>
      <c r="E27" s="181"/>
      <c r="F27" s="181"/>
      <c r="G27" s="181"/>
      <c r="H27" s="182"/>
      <c r="I27" s="45"/>
      <c r="J27" s="45"/>
      <c r="K27" s="16"/>
      <c r="L27" s="17"/>
      <c r="M27" s="18"/>
      <c r="N27" s="46"/>
      <c r="O27" s="46"/>
      <c r="P27" s="46"/>
      <c r="Q27" s="46"/>
      <c r="R27" s="46"/>
      <c r="S27" s="46"/>
    </row>
    <row r="28" spans="1:19" s="9" customFormat="1" ht="4.5" customHeight="1" thickBot="1">
      <c r="A28" s="47"/>
      <c r="B28" s="48"/>
      <c r="C28" s="49"/>
      <c r="D28" s="49"/>
      <c r="E28" s="49"/>
      <c r="F28" s="49"/>
      <c r="G28" s="49"/>
      <c r="H28" s="49"/>
      <c r="I28" s="50"/>
      <c r="J28" s="50"/>
      <c r="K28" s="50"/>
      <c r="L28" s="5"/>
      <c r="M28" s="6"/>
      <c r="N28" s="7"/>
      <c r="O28" s="51"/>
      <c r="P28" s="51"/>
      <c r="Q28" s="8"/>
      <c r="R28" s="6"/>
      <c r="S28" s="7"/>
    </row>
    <row r="29" spans="1:19" s="9" customFormat="1" ht="25.5" customHeight="1">
      <c r="A29" s="163" t="s">
        <v>94</v>
      </c>
      <c r="B29" s="86" t="s">
        <v>12</v>
      </c>
      <c r="C29" s="10" t="s">
        <v>13</v>
      </c>
      <c r="D29" s="10" t="s">
        <v>130</v>
      </c>
      <c r="E29" s="39" t="s">
        <v>14</v>
      </c>
      <c r="F29" s="136" t="s">
        <v>15</v>
      </c>
      <c r="G29" s="137"/>
      <c r="H29" s="137"/>
      <c r="I29" s="137"/>
      <c r="J29" s="137"/>
      <c r="K29" s="137"/>
      <c r="L29" s="137"/>
      <c r="M29" s="137"/>
      <c r="N29" s="138"/>
      <c r="O29" s="11" t="s">
        <v>16</v>
      </c>
      <c r="P29" s="35" t="s">
        <v>17</v>
      </c>
      <c r="Q29" s="136" t="s">
        <v>25</v>
      </c>
      <c r="R29" s="137"/>
      <c r="S29" s="139"/>
    </row>
    <row r="30" spans="1:19" s="9" customFormat="1" ht="16.5" customHeight="1">
      <c r="A30" s="164"/>
      <c r="B30" s="166"/>
      <c r="C30" s="31"/>
      <c r="D30" s="91"/>
      <c r="E30" s="222"/>
      <c r="F30" s="169"/>
      <c r="G30" s="170"/>
      <c r="H30" s="170"/>
      <c r="I30" s="170"/>
      <c r="J30" s="170"/>
      <c r="K30" s="170"/>
      <c r="L30" s="170"/>
      <c r="M30" s="170"/>
      <c r="N30" s="171"/>
      <c r="O30" s="150"/>
      <c r="P30" s="33"/>
      <c r="Q30" s="291"/>
      <c r="R30" s="292"/>
      <c r="S30" s="293"/>
    </row>
    <row r="31" spans="1:19" s="9" customFormat="1" ht="16.5" customHeight="1" thickBot="1">
      <c r="A31" s="164"/>
      <c r="B31" s="294"/>
      <c r="C31" s="32"/>
      <c r="D31" s="28"/>
      <c r="E31" s="223"/>
      <c r="F31" s="172"/>
      <c r="G31" s="173"/>
      <c r="H31" s="173"/>
      <c r="I31" s="173"/>
      <c r="J31" s="173"/>
      <c r="K31" s="173"/>
      <c r="L31" s="173"/>
      <c r="M31" s="173"/>
      <c r="N31" s="174"/>
      <c r="O31" s="151"/>
      <c r="P31" s="34"/>
      <c r="Q31" s="291"/>
      <c r="R31" s="292"/>
      <c r="S31" s="293"/>
    </row>
    <row r="32" spans="1:19" s="9" customFormat="1" ht="13.5" customHeight="1">
      <c r="A32" s="164"/>
      <c r="B32" s="175" t="s">
        <v>20</v>
      </c>
      <c r="C32" s="177"/>
      <c r="D32" s="178"/>
      <c r="E32" s="178"/>
      <c r="F32" s="178"/>
      <c r="G32" s="178"/>
      <c r="H32" s="179"/>
      <c r="I32" s="45"/>
      <c r="J32" s="45"/>
      <c r="K32" s="16"/>
      <c r="L32" s="17"/>
      <c r="M32" s="18"/>
      <c r="N32" s="46"/>
      <c r="O32" s="46"/>
      <c r="P32" s="46"/>
      <c r="Q32" s="46"/>
      <c r="R32" s="46"/>
      <c r="S32" s="46"/>
    </row>
    <row r="33" spans="1:19" s="9" customFormat="1" ht="13.5" customHeight="1">
      <c r="A33" s="165"/>
      <c r="B33" s="176"/>
      <c r="C33" s="180"/>
      <c r="D33" s="181"/>
      <c r="E33" s="181"/>
      <c r="F33" s="181"/>
      <c r="G33" s="181"/>
      <c r="H33" s="182"/>
      <c r="I33" s="45"/>
      <c r="J33" s="45"/>
      <c r="K33" s="16"/>
      <c r="L33" s="17"/>
      <c r="M33" s="18"/>
      <c r="N33" s="46"/>
      <c r="O33" s="46"/>
      <c r="P33" s="46"/>
      <c r="Q33" s="46"/>
      <c r="R33" s="46"/>
      <c r="S33" s="46"/>
    </row>
    <row r="34" spans="1:19" s="9" customFormat="1" ht="4.5" customHeight="1" thickBot="1">
      <c r="A34" s="47"/>
      <c r="B34" s="48"/>
      <c r="C34" s="49"/>
      <c r="D34" s="49"/>
      <c r="E34" s="49"/>
      <c r="F34" s="49"/>
      <c r="G34" s="49"/>
      <c r="H34" s="49"/>
      <c r="I34" s="50"/>
      <c r="J34" s="50"/>
      <c r="K34" s="50"/>
      <c r="L34" s="5"/>
      <c r="M34" s="6"/>
      <c r="N34" s="7"/>
      <c r="O34" s="51"/>
      <c r="P34" s="51"/>
      <c r="Q34" s="8"/>
      <c r="R34" s="6"/>
      <c r="S34" s="7"/>
    </row>
    <row r="35" spans="1:19" s="9" customFormat="1" ht="25.5" customHeight="1">
      <c r="A35" s="163" t="s">
        <v>95</v>
      </c>
      <c r="B35" s="86" t="s">
        <v>12</v>
      </c>
      <c r="C35" s="10" t="s">
        <v>13</v>
      </c>
      <c r="D35" s="10" t="s">
        <v>130</v>
      </c>
      <c r="E35" s="39" t="s">
        <v>14</v>
      </c>
      <c r="F35" s="136" t="s">
        <v>15</v>
      </c>
      <c r="G35" s="137"/>
      <c r="H35" s="137"/>
      <c r="I35" s="137"/>
      <c r="J35" s="137"/>
      <c r="K35" s="137"/>
      <c r="L35" s="137"/>
      <c r="M35" s="137"/>
      <c r="N35" s="138"/>
      <c r="O35" s="11" t="s">
        <v>16</v>
      </c>
      <c r="P35" s="35" t="s">
        <v>17</v>
      </c>
      <c r="Q35" s="136" t="s">
        <v>25</v>
      </c>
      <c r="R35" s="137"/>
      <c r="S35" s="139"/>
    </row>
    <row r="36" spans="1:19" s="9" customFormat="1" ht="16.5" customHeight="1">
      <c r="A36" s="164"/>
      <c r="B36" s="166"/>
      <c r="C36" s="31"/>
      <c r="D36" s="91"/>
      <c r="E36" s="167"/>
      <c r="F36" s="169"/>
      <c r="G36" s="170"/>
      <c r="H36" s="170"/>
      <c r="I36" s="170"/>
      <c r="J36" s="170"/>
      <c r="K36" s="170"/>
      <c r="L36" s="170"/>
      <c r="M36" s="170"/>
      <c r="N36" s="171"/>
      <c r="O36" s="150"/>
      <c r="P36" s="33"/>
      <c r="Q36" s="291"/>
      <c r="R36" s="292"/>
      <c r="S36" s="293"/>
    </row>
    <row r="37" spans="1:19" s="9" customFormat="1" ht="16.5" customHeight="1" thickBot="1">
      <c r="A37" s="164"/>
      <c r="B37" s="294"/>
      <c r="C37" s="32"/>
      <c r="D37" s="28"/>
      <c r="E37" s="168"/>
      <c r="F37" s="172"/>
      <c r="G37" s="173"/>
      <c r="H37" s="173"/>
      <c r="I37" s="173"/>
      <c r="J37" s="173"/>
      <c r="K37" s="173"/>
      <c r="L37" s="173"/>
      <c r="M37" s="173"/>
      <c r="N37" s="174"/>
      <c r="O37" s="151"/>
      <c r="P37" s="34"/>
      <c r="Q37" s="291"/>
      <c r="R37" s="292"/>
      <c r="S37" s="293"/>
    </row>
    <row r="38" spans="1:19" s="9" customFormat="1" ht="13.5" customHeight="1">
      <c r="A38" s="164"/>
      <c r="B38" s="175" t="s">
        <v>20</v>
      </c>
      <c r="C38" s="177"/>
      <c r="D38" s="178"/>
      <c r="E38" s="178"/>
      <c r="F38" s="178"/>
      <c r="G38" s="178"/>
      <c r="H38" s="179"/>
      <c r="I38" s="45"/>
      <c r="J38" s="45"/>
      <c r="K38" s="16"/>
      <c r="L38" s="17"/>
      <c r="M38" s="18"/>
      <c r="N38" s="46"/>
      <c r="O38" s="46"/>
      <c r="P38" s="46"/>
      <c r="Q38" s="46"/>
      <c r="R38" s="46"/>
      <c r="S38" s="46"/>
    </row>
    <row r="39" spans="1:19" s="9" customFormat="1" ht="13.5" customHeight="1">
      <c r="A39" s="165"/>
      <c r="B39" s="176"/>
      <c r="C39" s="180"/>
      <c r="D39" s="181"/>
      <c r="E39" s="181"/>
      <c r="F39" s="181"/>
      <c r="G39" s="181"/>
      <c r="H39" s="182"/>
      <c r="I39" s="45"/>
      <c r="J39" s="45"/>
      <c r="K39" s="16"/>
      <c r="L39" s="17"/>
      <c r="M39" s="18"/>
      <c r="N39" s="46"/>
      <c r="O39" s="46"/>
      <c r="P39" s="46"/>
      <c r="Q39" s="46"/>
      <c r="R39" s="46"/>
      <c r="S39" s="46"/>
    </row>
    <row r="40" spans="1:19" s="9" customFormat="1" ht="4.5" customHeight="1" thickBot="1">
      <c r="A40" s="47"/>
      <c r="B40" s="48"/>
      <c r="C40" s="49"/>
      <c r="D40" s="49"/>
      <c r="E40" s="49"/>
      <c r="F40" s="49"/>
      <c r="G40" s="49"/>
      <c r="H40" s="49"/>
      <c r="I40" s="50"/>
      <c r="J40" s="50"/>
      <c r="K40" s="50"/>
      <c r="L40" s="5"/>
      <c r="M40" s="6"/>
      <c r="N40" s="7"/>
      <c r="O40" s="51"/>
      <c r="P40" s="51"/>
      <c r="Q40" s="8"/>
      <c r="R40" s="6"/>
      <c r="S40" s="7"/>
    </row>
    <row r="41" spans="1:19" s="9" customFormat="1" ht="25.5" customHeight="1">
      <c r="A41" s="163" t="s">
        <v>96</v>
      </c>
      <c r="B41" s="86" t="s">
        <v>12</v>
      </c>
      <c r="C41" s="10" t="s">
        <v>13</v>
      </c>
      <c r="D41" s="10" t="s">
        <v>130</v>
      </c>
      <c r="E41" s="39" t="s">
        <v>14</v>
      </c>
      <c r="F41" s="136" t="s">
        <v>15</v>
      </c>
      <c r="G41" s="137"/>
      <c r="H41" s="137"/>
      <c r="I41" s="137"/>
      <c r="J41" s="137"/>
      <c r="K41" s="137"/>
      <c r="L41" s="137"/>
      <c r="M41" s="137"/>
      <c r="N41" s="138"/>
      <c r="O41" s="11" t="s">
        <v>16</v>
      </c>
      <c r="P41" s="35" t="s">
        <v>17</v>
      </c>
      <c r="Q41" s="136" t="s">
        <v>25</v>
      </c>
      <c r="R41" s="137"/>
      <c r="S41" s="139"/>
    </row>
    <row r="42" spans="1:19" s="9" customFormat="1" ht="16.5" customHeight="1">
      <c r="A42" s="164"/>
      <c r="B42" s="166"/>
      <c r="C42" s="31"/>
      <c r="D42" s="91"/>
      <c r="E42" s="167"/>
      <c r="F42" s="169"/>
      <c r="G42" s="170"/>
      <c r="H42" s="170"/>
      <c r="I42" s="170"/>
      <c r="J42" s="170"/>
      <c r="K42" s="170"/>
      <c r="L42" s="170"/>
      <c r="M42" s="170"/>
      <c r="N42" s="171"/>
      <c r="O42" s="150"/>
      <c r="P42" s="33"/>
      <c r="Q42" s="291"/>
      <c r="R42" s="292"/>
      <c r="S42" s="293"/>
    </row>
    <row r="43" spans="1:19" s="9" customFormat="1" ht="16.5" customHeight="1" thickBot="1">
      <c r="A43" s="164"/>
      <c r="B43" s="294"/>
      <c r="C43" s="32"/>
      <c r="D43" s="28"/>
      <c r="E43" s="168"/>
      <c r="F43" s="172"/>
      <c r="G43" s="173"/>
      <c r="H43" s="173"/>
      <c r="I43" s="173"/>
      <c r="J43" s="173"/>
      <c r="K43" s="173"/>
      <c r="L43" s="173"/>
      <c r="M43" s="173"/>
      <c r="N43" s="174"/>
      <c r="O43" s="151"/>
      <c r="P43" s="34"/>
      <c r="Q43" s="291"/>
      <c r="R43" s="292"/>
      <c r="S43" s="293"/>
    </row>
    <row r="44" spans="1:19" s="9" customFormat="1" ht="13.5" customHeight="1">
      <c r="A44" s="164"/>
      <c r="B44" s="175" t="s">
        <v>20</v>
      </c>
      <c r="C44" s="177"/>
      <c r="D44" s="178"/>
      <c r="E44" s="178"/>
      <c r="F44" s="178"/>
      <c r="G44" s="178"/>
      <c r="H44" s="179"/>
      <c r="I44" s="45"/>
      <c r="J44" s="45"/>
      <c r="K44" s="16"/>
      <c r="L44" s="17"/>
      <c r="M44" s="18"/>
      <c r="N44" s="46"/>
      <c r="O44" s="46"/>
      <c r="P44" s="46"/>
      <c r="Q44" s="46"/>
      <c r="R44" s="46"/>
      <c r="S44" s="46"/>
    </row>
    <row r="45" spans="1:19" s="9" customFormat="1" ht="13.5" customHeight="1">
      <c r="A45" s="165"/>
      <c r="B45" s="176"/>
      <c r="C45" s="180"/>
      <c r="D45" s="181"/>
      <c r="E45" s="181"/>
      <c r="F45" s="181"/>
      <c r="G45" s="181"/>
      <c r="H45" s="182"/>
      <c r="I45" s="45"/>
      <c r="J45" s="45"/>
      <c r="K45" s="16"/>
      <c r="L45" s="17"/>
      <c r="M45" s="18"/>
      <c r="N45" s="46"/>
      <c r="O45" s="46"/>
      <c r="P45" s="46"/>
      <c r="Q45" s="46"/>
      <c r="R45" s="46"/>
      <c r="S45" s="46"/>
    </row>
    <row r="46" spans="1:19" s="9" customFormat="1" ht="4.5" customHeight="1" thickBot="1">
      <c r="A46" s="47"/>
      <c r="B46" s="48"/>
      <c r="C46" s="49"/>
      <c r="D46" s="49"/>
      <c r="E46" s="49"/>
      <c r="F46" s="49"/>
      <c r="G46" s="49"/>
      <c r="H46" s="49"/>
      <c r="I46" s="50"/>
      <c r="J46" s="50"/>
      <c r="K46" s="50"/>
      <c r="L46" s="5"/>
      <c r="M46" s="6"/>
      <c r="N46" s="7"/>
      <c r="O46" s="51"/>
      <c r="P46" s="51"/>
      <c r="Q46" s="8"/>
      <c r="R46" s="6"/>
      <c r="S46" s="7"/>
    </row>
    <row r="47" spans="1:19" s="9" customFormat="1" ht="25.5" customHeight="1">
      <c r="A47" s="163" t="s">
        <v>97</v>
      </c>
      <c r="B47" s="86" t="s">
        <v>12</v>
      </c>
      <c r="C47" s="10" t="s">
        <v>13</v>
      </c>
      <c r="D47" s="10" t="s">
        <v>130</v>
      </c>
      <c r="E47" s="39" t="s">
        <v>14</v>
      </c>
      <c r="F47" s="136" t="s">
        <v>15</v>
      </c>
      <c r="G47" s="137"/>
      <c r="H47" s="137"/>
      <c r="I47" s="137"/>
      <c r="J47" s="137"/>
      <c r="K47" s="137"/>
      <c r="L47" s="137"/>
      <c r="M47" s="137"/>
      <c r="N47" s="138"/>
      <c r="O47" s="11" t="s">
        <v>16</v>
      </c>
      <c r="P47" s="35" t="s">
        <v>17</v>
      </c>
      <c r="Q47" s="136" t="s">
        <v>25</v>
      </c>
      <c r="R47" s="137"/>
      <c r="S47" s="139"/>
    </row>
    <row r="48" spans="1:19" s="9" customFormat="1" ht="16.5" customHeight="1">
      <c r="A48" s="164"/>
      <c r="B48" s="166"/>
      <c r="C48" s="31"/>
      <c r="D48" s="91"/>
      <c r="E48" s="167"/>
      <c r="F48" s="169"/>
      <c r="G48" s="170"/>
      <c r="H48" s="170"/>
      <c r="I48" s="170"/>
      <c r="J48" s="170"/>
      <c r="K48" s="170"/>
      <c r="L48" s="170"/>
      <c r="M48" s="170"/>
      <c r="N48" s="171"/>
      <c r="O48" s="150"/>
      <c r="P48" s="33"/>
      <c r="Q48" s="291"/>
      <c r="R48" s="292"/>
      <c r="S48" s="293"/>
    </row>
    <row r="49" spans="1:19" s="9" customFormat="1" ht="16.5" customHeight="1" thickBot="1">
      <c r="A49" s="164"/>
      <c r="B49" s="294"/>
      <c r="C49" s="32"/>
      <c r="D49" s="28"/>
      <c r="E49" s="168"/>
      <c r="F49" s="172"/>
      <c r="G49" s="173"/>
      <c r="H49" s="173"/>
      <c r="I49" s="173"/>
      <c r="J49" s="173"/>
      <c r="K49" s="173"/>
      <c r="L49" s="173"/>
      <c r="M49" s="173"/>
      <c r="N49" s="174"/>
      <c r="O49" s="151"/>
      <c r="P49" s="34"/>
      <c r="Q49" s="291"/>
      <c r="R49" s="292"/>
      <c r="S49" s="293"/>
    </row>
    <row r="50" spans="1:19" s="9" customFormat="1" ht="13.5" customHeight="1">
      <c r="A50" s="164"/>
      <c r="B50" s="175" t="s">
        <v>20</v>
      </c>
      <c r="C50" s="177"/>
      <c r="D50" s="178"/>
      <c r="E50" s="178"/>
      <c r="F50" s="178"/>
      <c r="G50" s="178"/>
      <c r="H50" s="179"/>
      <c r="I50" s="45"/>
      <c r="J50" s="45"/>
      <c r="K50" s="16"/>
      <c r="L50" s="17"/>
      <c r="M50" s="18"/>
      <c r="N50" s="46"/>
      <c r="O50" s="46"/>
      <c r="P50" s="46"/>
      <c r="Q50" s="46"/>
      <c r="R50" s="46"/>
      <c r="S50" s="46"/>
    </row>
    <row r="51" spans="1:19" s="9" customFormat="1" ht="13.5" customHeight="1">
      <c r="A51" s="165"/>
      <c r="B51" s="176"/>
      <c r="C51" s="180"/>
      <c r="D51" s="181"/>
      <c r="E51" s="181"/>
      <c r="F51" s="181"/>
      <c r="G51" s="181"/>
      <c r="H51" s="182"/>
      <c r="I51" s="45"/>
      <c r="J51" s="45"/>
      <c r="K51" s="16"/>
      <c r="L51" s="17"/>
      <c r="M51" s="18"/>
      <c r="N51" s="46"/>
      <c r="O51" s="46"/>
      <c r="P51" s="46"/>
      <c r="Q51" s="46"/>
      <c r="R51" s="46"/>
      <c r="S51" s="46"/>
    </row>
    <row r="52" spans="1:19" s="9" customFormat="1" ht="4.5" customHeight="1" thickBot="1">
      <c r="A52" s="52"/>
      <c r="B52" s="53"/>
      <c r="C52" s="54"/>
      <c r="D52" s="54"/>
      <c r="E52" s="54"/>
      <c r="F52" s="54"/>
      <c r="G52" s="54"/>
      <c r="H52" s="54"/>
      <c r="I52" s="55"/>
      <c r="J52" s="55"/>
      <c r="K52" s="55"/>
      <c r="L52" s="22"/>
      <c r="M52" s="23"/>
      <c r="N52" s="24"/>
      <c r="O52" s="56"/>
      <c r="P52" s="56"/>
      <c r="Q52" s="25"/>
      <c r="R52" s="23"/>
      <c r="S52" s="24"/>
    </row>
    <row r="53" spans="1:19" s="9" customFormat="1" ht="25.5" customHeight="1">
      <c r="A53" s="163" t="s">
        <v>98</v>
      </c>
      <c r="B53" s="86" t="s">
        <v>12</v>
      </c>
      <c r="C53" s="10" t="s">
        <v>13</v>
      </c>
      <c r="D53" s="10" t="s">
        <v>130</v>
      </c>
      <c r="E53" s="39" t="s">
        <v>14</v>
      </c>
      <c r="F53" s="136" t="s">
        <v>15</v>
      </c>
      <c r="G53" s="137"/>
      <c r="H53" s="137"/>
      <c r="I53" s="137"/>
      <c r="J53" s="137"/>
      <c r="K53" s="137"/>
      <c r="L53" s="137"/>
      <c r="M53" s="137"/>
      <c r="N53" s="138"/>
      <c r="O53" s="11" t="s">
        <v>16</v>
      </c>
      <c r="P53" s="35" t="s">
        <v>17</v>
      </c>
      <c r="Q53" s="136" t="s">
        <v>25</v>
      </c>
      <c r="R53" s="137"/>
      <c r="S53" s="139"/>
    </row>
    <row r="54" spans="1:19" s="9" customFormat="1" ht="16.5" customHeight="1">
      <c r="A54" s="164"/>
      <c r="B54" s="166"/>
      <c r="C54" s="31"/>
      <c r="D54" s="91"/>
      <c r="E54" s="167"/>
      <c r="F54" s="169"/>
      <c r="G54" s="170"/>
      <c r="H54" s="170"/>
      <c r="I54" s="170"/>
      <c r="J54" s="170"/>
      <c r="K54" s="170"/>
      <c r="L54" s="170"/>
      <c r="M54" s="170"/>
      <c r="N54" s="171"/>
      <c r="O54" s="150"/>
      <c r="P54" s="33"/>
      <c r="Q54" s="291"/>
      <c r="R54" s="292"/>
      <c r="S54" s="293"/>
    </row>
    <row r="55" spans="1:19" s="9" customFormat="1" ht="16.5" customHeight="1" thickBot="1">
      <c r="A55" s="164"/>
      <c r="B55" s="294"/>
      <c r="C55" s="32"/>
      <c r="D55" s="28"/>
      <c r="E55" s="168"/>
      <c r="F55" s="172"/>
      <c r="G55" s="173"/>
      <c r="H55" s="173"/>
      <c r="I55" s="173"/>
      <c r="J55" s="173"/>
      <c r="K55" s="173"/>
      <c r="L55" s="173"/>
      <c r="M55" s="173"/>
      <c r="N55" s="174"/>
      <c r="O55" s="151"/>
      <c r="P55" s="34"/>
      <c r="Q55" s="291"/>
      <c r="R55" s="292"/>
      <c r="S55" s="293"/>
    </row>
    <row r="56" spans="1:19" s="9" customFormat="1" ht="13.5" customHeight="1">
      <c r="A56" s="164"/>
      <c r="B56" s="175" t="s">
        <v>20</v>
      </c>
      <c r="C56" s="177"/>
      <c r="D56" s="178"/>
      <c r="E56" s="178"/>
      <c r="F56" s="178"/>
      <c r="G56" s="178"/>
      <c r="H56" s="179"/>
      <c r="I56" s="45"/>
      <c r="J56" s="45"/>
      <c r="K56" s="16"/>
      <c r="L56" s="17"/>
      <c r="M56" s="18"/>
      <c r="N56" s="46"/>
      <c r="O56" s="46"/>
      <c r="P56" s="46"/>
      <c r="Q56" s="46"/>
      <c r="R56" s="46"/>
      <c r="S56" s="46"/>
    </row>
    <row r="57" spans="1:19" s="9" customFormat="1" ht="13.5" customHeight="1">
      <c r="A57" s="165"/>
      <c r="B57" s="176"/>
      <c r="C57" s="180"/>
      <c r="D57" s="181"/>
      <c r="E57" s="181"/>
      <c r="F57" s="181"/>
      <c r="G57" s="181"/>
      <c r="H57" s="182"/>
      <c r="I57" s="45"/>
      <c r="J57" s="45"/>
      <c r="K57" s="16"/>
      <c r="L57" s="17"/>
      <c r="M57" s="18"/>
      <c r="N57" s="46"/>
      <c r="O57" s="46"/>
      <c r="P57" s="46"/>
      <c r="Q57" s="46"/>
      <c r="R57" s="46"/>
      <c r="S57" s="46"/>
    </row>
    <row r="58" spans="1:19" s="9" customFormat="1" ht="4.5" customHeight="1" thickBot="1">
      <c r="A58" s="52"/>
      <c r="B58" s="53"/>
      <c r="C58" s="54"/>
      <c r="D58" s="54"/>
      <c r="E58" s="54"/>
      <c r="F58" s="54"/>
      <c r="G58" s="54"/>
      <c r="H58" s="54"/>
      <c r="I58" s="55"/>
      <c r="J58" s="55"/>
      <c r="K58" s="55"/>
      <c r="L58" s="22"/>
      <c r="M58" s="23"/>
      <c r="N58" s="24"/>
      <c r="O58" s="56"/>
      <c r="P58" s="56"/>
      <c r="Q58" s="25"/>
      <c r="R58" s="23"/>
      <c r="S58" s="24"/>
    </row>
    <row r="59" spans="1:19" s="9" customFormat="1" ht="25.5" customHeight="1">
      <c r="A59" s="163" t="s">
        <v>99</v>
      </c>
      <c r="B59" s="86" t="s">
        <v>12</v>
      </c>
      <c r="C59" s="10" t="s">
        <v>13</v>
      </c>
      <c r="D59" s="10" t="s">
        <v>130</v>
      </c>
      <c r="E59" s="39" t="s">
        <v>14</v>
      </c>
      <c r="F59" s="136" t="s">
        <v>15</v>
      </c>
      <c r="G59" s="137"/>
      <c r="H59" s="137"/>
      <c r="I59" s="137"/>
      <c r="J59" s="137"/>
      <c r="K59" s="137"/>
      <c r="L59" s="137"/>
      <c r="M59" s="137"/>
      <c r="N59" s="138"/>
      <c r="O59" s="11" t="s">
        <v>16</v>
      </c>
      <c r="P59" s="35" t="s">
        <v>17</v>
      </c>
      <c r="Q59" s="136" t="s">
        <v>25</v>
      </c>
      <c r="R59" s="137"/>
      <c r="S59" s="139"/>
    </row>
    <row r="60" spans="1:19" s="9" customFormat="1" ht="16.5" customHeight="1">
      <c r="A60" s="164"/>
      <c r="B60" s="166"/>
      <c r="C60" s="31"/>
      <c r="D60" s="91"/>
      <c r="E60" s="167"/>
      <c r="F60" s="169"/>
      <c r="G60" s="170"/>
      <c r="H60" s="170"/>
      <c r="I60" s="170"/>
      <c r="J60" s="170"/>
      <c r="K60" s="170"/>
      <c r="L60" s="170"/>
      <c r="M60" s="170"/>
      <c r="N60" s="170"/>
      <c r="O60" s="150"/>
      <c r="P60" s="33"/>
      <c r="Q60" s="291"/>
      <c r="R60" s="292"/>
      <c r="S60" s="293"/>
    </row>
    <row r="61" spans="1:19" s="9" customFormat="1" ht="16.5" customHeight="1" thickBot="1">
      <c r="A61" s="164"/>
      <c r="B61" s="294"/>
      <c r="C61" s="32"/>
      <c r="D61" s="28"/>
      <c r="E61" s="168"/>
      <c r="F61" s="172"/>
      <c r="G61" s="173"/>
      <c r="H61" s="173"/>
      <c r="I61" s="173"/>
      <c r="J61" s="173"/>
      <c r="K61" s="173"/>
      <c r="L61" s="173"/>
      <c r="M61" s="173"/>
      <c r="N61" s="173"/>
      <c r="O61" s="151"/>
      <c r="P61" s="34"/>
      <c r="Q61" s="291"/>
      <c r="R61" s="292"/>
      <c r="S61" s="293"/>
    </row>
    <row r="62" spans="1:19" s="9" customFormat="1" ht="13.5" customHeight="1">
      <c r="A62" s="164"/>
      <c r="B62" s="175" t="s">
        <v>20</v>
      </c>
      <c r="C62" s="177"/>
      <c r="D62" s="178"/>
      <c r="E62" s="178"/>
      <c r="F62" s="178"/>
      <c r="G62" s="178"/>
      <c r="H62" s="179"/>
      <c r="I62" s="45"/>
      <c r="J62" s="57"/>
      <c r="K62" s="19"/>
      <c r="L62" s="20"/>
      <c r="M62" s="21"/>
      <c r="N62" s="46"/>
      <c r="O62" s="46"/>
      <c r="P62" s="46"/>
      <c r="Q62" s="46"/>
      <c r="R62" s="46"/>
      <c r="S62" s="46"/>
    </row>
    <row r="63" spans="1:19" s="9" customFormat="1" ht="13.5" customHeight="1">
      <c r="A63" s="165"/>
      <c r="B63" s="176"/>
      <c r="C63" s="180"/>
      <c r="D63" s="181"/>
      <c r="E63" s="181"/>
      <c r="F63" s="181"/>
      <c r="G63" s="181"/>
      <c r="H63" s="182"/>
      <c r="I63" s="45"/>
      <c r="J63" s="45"/>
      <c r="K63" s="16"/>
      <c r="L63" s="17"/>
      <c r="M63" s="18"/>
      <c r="N63" s="46"/>
      <c r="O63" s="46"/>
      <c r="P63" s="46"/>
      <c r="Q63" s="46"/>
      <c r="R63" s="46"/>
      <c r="S63" s="46"/>
    </row>
    <row r="64" spans="1:19" s="9" customFormat="1" ht="9.75" customHeight="1" thickBot="1">
      <c r="A64" s="52"/>
      <c r="B64" s="53"/>
      <c r="C64" s="54"/>
      <c r="D64" s="54"/>
      <c r="E64" s="54"/>
      <c r="F64" s="54"/>
      <c r="G64" s="54"/>
      <c r="H64" s="54"/>
      <c r="I64" s="55"/>
      <c r="J64" s="55"/>
      <c r="K64" s="55"/>
      <c r="L64" s="22"/>
      <c r="M64" s="23"/>
      <c r="N64" s="24"/>
      <c r="O64" s="56"/>
      <c r="P64" s="56"/>
      <c r="Q64" s="25"/>
      <c r="R64" s="23"/>
      <c r="S64" s="24"/>
    </row>
    <row r="65" spans="1:19" s="9" customFormat="1" ht="22.5" customHeight="1" thickBot="1">
      <c r="A65" s="52"/>
      <c r="B65" s="295" t="s">
        <v>85</v>
      </c>
      <c r="C65" s="296"/>
      <c r="D65" s="296"/>
      <c r="E65" s="297"/>
      <c r="F65" s="61">
        <v>15</v>
      </c>
      <c r="G65" s="93">
        <v>12</v>
      </c>
      <c r="H65" s="94">
        <v>53</v>
      </c>
      <c r="I65" s="55"/>
      <c r="J65" s="55"/>
      <c r="K65" s="55"/>
      <c r="L65" s="22"/>
      <c r="M65" s="23"/>
      <c r="N65" s="24"/>
      <c r="O65" s="56"/>
      <c r="P65" s="56"/>
      <c r="Q65" s="25"/>
      <c r="R65" s="23"/>
      <c r="S65" s="24"/>
    </row>
    <row r="66" spans="1:19" ht="7.5" customHeight="1">
      <c r="A66" s="58"/>
      <c r="B66" s="58"/>
      <c r="C66" s="58"/>
      <c r="D66" s="58"/>
      <c r="E66" s="58"/>
      <c r="F66" s="58"/>
      <c r="G66" s="58"/>
      <c r="H66" s="58"/>
      <c r="I66" s="58"/>
      <c r="J66" s="58"/>
      <c r="K66" s="58"/>
      <c r="L66" s="58"/>
      <c r="M66" s="58"/>
      <c r="N66" s="58"/>
      <c r="O66" s="58"/>
      <c r="P66" s="58"/>
      <c r="Q66" s="58"/>
      <c r="R66" s="58"/>
      <c r="S66" s="58"/>
    </row>
    <row r="67" spans="1:19" ht="15" thickBot="1">
      <c r="A67" s="154" t="str">
        <f>IF(AND(I68="有",OR(A72="",E72="",E73="")),"必須","")</f>
        <v/>
      </c>
      <c r="B67" s="154"/>
      <c r="C67" s="154"/>
      <c r="D67" s="154"/>
      <c r="E67" s="154"/>
      <c r="F67" s="154"/>
      <c r="G67" s="59"/>
      <c r="H67" s="59"/>
      <c r="I67" s="60" t="str">
        <f>IF(I68="","必須","")</f>
        <v/>
      </c>
      <c r="J67" s="58"/>
      <c r="K67" s="58"/>
      <c r="L67" s="58"/>
      <c r="M67" s="58"/>
      <c r="N67" s="58"/>
      <c r="O67" s="58"/>
      <c r="P67" s="58"/>
      <c r="Q67" s="58"/>
      <c r="R67" s="58"/>
      <c r="S67" s="58"/>
    </row>
    <row r="68" spans="1:19" ht="13.5" customHeight="1">
      <c r="A68" s="155" t="s">
        <v>90</v>
      </c>
      <c r="B68" s="155"/>
      <c r="C68" s="155"/>
      <c r="D68" s="155"/>
      <c r="E68" s="155"/>
      <c r="F68" s="155"/>
      <c r="G68" s="155"/>
      <c r="H68" s="156"/>
      <c r="I68" s="159" t="s">
        <v>26</v>
      </c>
      <c r="J68" s="58"/>
      <c r="K68" s="161" t="s">
        <v>21</v>
      </c>
      <c r="L68" s="161"/>
      <c r="M68" s="161"/>
      <c r="N68" s="161"/>
      <c r="O68" s="161"/>
      <c r="P68" s="161"/>
      <c r="Q68" s="161"/>
      <c r="R68" s="161"/>
      <c r="S68" s="161"/>
    </row>
    <row r="69" spans="1:19" ht="14.25" customHeight="1" thickBot="1">
      <c r="A69" s="155"/>
      <c r="B69" s="155"/>
      <c r="C69" s="155"/>
      <c r="D69" s="155"/>
      <c r="E69" s="155"/>
      <c r="F69" s="155"/>
      <c r="G69" s="155"/>
      <c r="H69" s="156"/>
      <c r="I69" s="160"/>
      <c r="J69" s="58"/>
      <c r="K69" s="162"/>
      <c r="L69" s="162"/>
      <c r="M69" s="162"/>
      <c r="N69" s="162"/>
      <c r="O69" s="162"/>
      <c r="P69" s="162"/>
      <c r="Q69" s="162"/>
      <c r="R69" s="162"/>
      <c r="S69" s="162"/>
    </row>
    <row r="70" spans="1:19" ht="13.5" customHeight="1">
      <c r="A70" s="206" t="s">
        <v>78</v>
      </c>
      <c r="B70" s="207"/>
      <c r="C70" s="207"/>
      <c r="D70" s="208"/>
      <c r="E70" s="186" t="s">
        <v>22</v>
      </c>
      <c r="F70" s="304"/>
      <c r="G70" s="206" t="s">
        <v>18</v>
      </c>
      <c r="H70" s="207"/>
      <c r="I70" s="307"/>
      <c r="J70" s="63"/>
      <c r="K70" s="308" t="s">
        <v>140</v>
      </c>
      <c r="L70" s="106"/>
      <c r="M70" s="106"/>
      <c r="N70" s="106"/>
      <c r="O70" s="106"/>
      <c r="P70" s="106"/>
      <c r="Q70" s="106"/>
      <c r="R70" s="106"/>
      <c r="S70" s="107"/>
    </row>
    <row r="71" spans="1:19" ht="13.5" customHeight="1">
      <c r="A71" s="193"/>
      <c r="B71" s="194"/>
      <c r="C71" s="194"/>
      <c r="D71" s="209"/>
      <c r="E71" s="305"/>
      <c r="F71" s="306"/>
      <c r="G71" s="193"/>
      <c r="H71" s="194"/>
      <c r="I71" s="195"/>
      <c r="J71" s="63"/>
      <c r="K71" s="108"/>
      <c r="L71" s="109"/>
      <c r="M71" s="109"/>
      <c r="N71" s="109"/>
      <c r="O71" s="109"/>
      <c r="P71" s="109"/>
      <c r="Q71" s="109"/>
      <c r="R71" s="109"/>
      <c r="S71" s="110"/>
    </row>
    <row r="72" spans="1:19" ht="14.25" customHeight="1">
      <c r="A72" s="210" t="s">
        <v>138</v>
      </c>
      <c r="B72" s="211"/>
      <c r="C72" s="211"/>
      <c r="D72" s="212"/>
      <c r="E72" s="196">
        <v>43961</v>
      </c>
      <c r="F72" s="197"/>
      <c r="G72" s="298">
        <v>0</v>
      </c>
      <c r="H72" s="300">
        <v>2</v>
      </c>
      <c r="I72" s="302">
        <v>22</v>
      </c>
      <c r="J72" s="63"/>
      <c r="K72" s="108"/>
      <c r="L72" s="109"/>
      <c r="M72" s="109"/>
      <c r="N72" s="109"/>
      <c r="O72" s="109"/>
      <c r="P72" s="109"/>
      <c r="Q72" s="109"/>
      <c r="R72" s="109"/>
      <c r="S72" s="110"/>
    </row>
    <row r="73" spans="1:19" ht="14.25" customHeight="1">
      <c r="A73" s="213"/>
      <c r="B73" s="214"/>
      <c r="C73" s="214"/>
      <c r="D73" s="215"/>
      <c r="E73" s="204">
        <v>44043</v>
      </c>
      <c r="F73" s="205"/>
      <c r="G73" s="299"/>
      <c r="H73" s="301"/>
      <c r="I73" s="303"/>
      <c r="J73" s="63"/>
      <c r="K73" s="108"/>
      <c r="L73" s="109"/>
      <c r="M73" s="109"/>
      <c r="N73" s="109"/>
      <c r="O73" s="109"/>
      <c r="P73" s="109"/>
      <c r="Q73" s="109"/>
      <c r="R73" s="109"/>
      <c r="S73" s="110"/>
    </row>
    <row r="74" spans="1:19" ht="14.25" customHeight="1">
      <c r="A74" s="210"/>
      <c r="B74" s="211"/>
      <c r="C74" s="211"/>
      <c r="D74" s="212"/>
      <c r="E74" s="196"/>
      <c r="F74" s="197"/>
      <c r="G74" s="298"/>
      <c r="H74" s="300"/>
      <c r="I74" s="302"/>
      <c r="J74" s="63"/>
      <c r="K74" s="108"/>
      <c r="L74" s="109"/>
      <c r="M74" s="109"/>
      <c r="N74" s="109"/>
      <c r="O74" s="109"/>
      <c r="P74" s="109"/>
      <c r="Q74" s="109"/>
      <c r="R74" s="109"/>
      <c r="S74" s="110"/>
    </row>
    <row r="75" spans="1:19" ht="14.25" customHeight="1">
      <c r="A75" s="213"/>
      <c r="B75" s="214"/>
      <c r="C75" s="214"/>
      <c r="D75" s="215"/>
      <c r="E75" s="204"/>
      <c r="F75" s="205"/>
      <c r="G75" s="299"/>
      <c r="H75" s="301"/>
      <c r="I75" s="303"/>
      <c r="J75" s="63"/>
      <c r="K75" s="108"/>
      <c r="L75" s="109"/>
      <c r="M75" s="109"/>
      <c r="N75" s="109"/>
      <c r="O75" s="109"/>
      <c r="P75" s="109"/>
      <c r="Q75" s="109"/>
      <c r="R75" s="109"/>
      <c r="S75" s="110"/>
    </row>
    <row r="76" spans="1:19" ht="14.25" customHeight="1">
      <c r="A76" s="210"/>
      <c r="B76" s="211"/>
      <c r="C76" s="211"/>
      <c r="D76" s="212"/>
      <c r="E76" s="196"/>
      <c r="F76" s="197"/>
      <c r="G76" s="298"/>
      <c r="H76" s="300"/>
      <c r="I76" s="302"/>
      <c r="J76" s="63"/>
      <c r="K76" s="108"/>
      <c r="L76" s="109"/>
      <c r="M76" s="109"/>
      <c r="N76" s="109"/>
      <c r="O76" s="109"/>
      <c r="P76" s="109"/>
      <c r="Q76" s="109"/>
      <c r="R76" s="109"/>
      <c r="S76" s="110"/>
    </row>
    <row r="77" spans="1:19" ht="14.25" customHeight="1">
      <c r="A77" s="213"/>
      <c r="B77" s="214"/>
      <c r="C77" s="214"/>
      <c r="D77" s="215"/>
      <c r="E77" s="204"/>
      <c r="F77" s="205"/>
      <c r="G77" s="299"/>
      <c r="H77" s="301"/>
      <c r="I77" s="303"/>
      <c r="J77" s="63"/>
      <c r="K77" s="108"/>
      <c r="L77" s="109"/>
      <c r="M77" s="109"/>
      <c r="N77" s="109"/>
      <c r="O77" s="109"/>
      <c r="P77" s="109"/>
      <c r="Q77" s="109"/>
      <c r="R77" s="109"/>
      <c r="S77" s="110"/>
    </row>
    <row r="78" spans="1:19" ht="14.25" customHeight="1">
      <c r="A78" s="210"/>
      <c r="B78" s="211"/>
      <c r="C78" s="211"/>
      <c r="D78" s="212"/>
      <c r="E78" s="196"/>
      <c r="F78" s="197"/>
      <c r="G78" s="298"/>
      <c r="H78" s="300"/>
      <c r="I78" s="302"/>
      <c r="J78" s="63"/>
      <c r="K78" s="108"/>
      <c r="L78" s="109"/>
      <c r="M78" s="109"/>
      <c r="N78" s="109"/>
      <c r="O78" s="109"/>
      <c r="P78" s="109"/>
      <c r="Q78" s="109"/>
      <c r="R78" s="109"/>
      <c r="S78" s="110"/>
    </row>
    <row r="79" spans="1:19" ht="14.25" customHeight="1">
      <c r="A79" s="213"/>
      <c r="B79" s="214"/>
      <c r="C79" s="214"/>
      <c r="D79" s="215"/>
      <c r="E79" s="204"/>
      <c r="F79" s="205"/>
      <c r="G79" s="299"/>
      <c r="H79" s="301"/>
      <c r="I79" s="303"/>
      <c r="J79" s="63"/>
      <c r="K79" s="108"/>
      <c r="L79" s="109"/>
      <c r="M79" s="109"/>
      <c r="N79" s="109"/>
      <c r="O79" s="109"/>
      <c r="P79" s="109"/>
      <c r="Q79" s="109"/>
      <c r="R79" s="109"/>
      <c r="S79" s="110"/>
    </row>
    <row r="80" spans="1:19" ht="14.25" customHeight="1">
      <c r="A80" s="210"/>
      <c r="B80" s="211"/>
      <c r="C80" s="211"/>
      <c r="D80" s="212"/>
      <c r="E80" s="196"/>
      <c r="F80" s="197"/>
      <c r="G80" s="298"/>
      <c r="H80" s="300"/>
      <c r="I80" s="302"/>
      <c r="J80" s="63"/>
      <c r="K80" s="108"/>
      <c r="L80" s="109"/>
      <c r="M80" s="109"/>
      <c r="N80" s="109"/>
      <c r="O80" s="109"/>
      <c r="P80" s="109"/>
      <c r="Q80" s="109"/>
      <c r="R80" s="109"/>
      <c r="S80" s="110"/>
    </row>
    <row r="81" spans="1:19" ht="14.25" customHeight="1">
      <c r="A81" s="213"/>
      <c r="B81" s="214"/>
      <c r="C81" s="214"/>
      <c r="D81" s="215"/>
      <c r="E81" s="204"/>
      <c r="F81" s="205"/>
      <c r="G81" s="299"/>
      <c r="H81" s="301"/>
      <c r="I81" s="303"/>
      <c r="J81" s="63"/>
      <c r="K81" s="108"/>
      <c r="L81" s="109"/>
      <c r="M81" s="109"/>
      <c r="N81" s="109"/>
      <c r="O81" s="109"/>
      <c r="P81" s="109"/>
      <c r="Q81" s="109"/>
      <c r="R81" s="109"/>
      <c r="S81" s="110"/>
    </row>
    <row r="82" spans="1:19" ht="14.25" customHeight="1">
      <c r="A82" s="210"/>
      <c r="B82" s="211"/>
      <c r="C82" s="211"/>
      <c r="D82" s="212"/>
      <c r="E82" s="196"/>
      <c r="F82" s="197"/>
      <c r="G82" s="298"/>
      <c r="H82" s="300"/>
      <c r="I82" s="302"/>
      <c r="J82" s="63"/>
      <c r="K82" s="108"/>
      <c r="L82" s="109"/>
      <c r="M82" s="109"/>
      <c r="N82" s="109"/>
      <c r="O82" s="109"/>
      <c r="P82" s="109"/>
      <c r="Q82" s="109"/>
      <c r="R82" s="109"/>
      <c r="S82" s="110"/>
    </row>
    <row r="83" spans="1:19" ht="14.25" customHeight="1">
      <c r="A83" s="213"/>
      <c r="B83" s="214"/>
      <c r="C83" s="214"/>
      <c r="D83" s="215"/>
      <c r="E83" s="204"/>
      <c r="F83" s="205"/>
      <c r="G83" s="299"/>
      <c r="H83" s="301"/>
      <c r="I83" s="303"/>
      <c r="J83" s="63"/>
      <c r="K83" s="108"/>
      <c r="L83" s="109"/>
      <c r="M83" s="109"/>
      <c r="N83" s="109"/>
      <c r="O83" s="109"/>
      <c r="P83" s="109"/>
      <c r="Q83" s="109"/>
      <c r="R83" s="109"/>
      <c r="S83" s="110"/>
    </row>
    <row r="84" spans="1:19" ht="14.25" customHeight="1">
      <c r="A84" s="210"/>
      <c r="B84" s="211"/>
      <c r="C84" s="211"/>
      <c r="D84" s="212"/>
      <c r="E84" s="196"/>
      <c r="F84" s="197"/>
      <c r="G84" s="298"/>
      <c r="H84" s="300"/>
      <c r="I84" s="302"/>
      <c r="J84" s="63"/>
      <c r="K84" s="108"/>
      <c r="L84" s="109"/>
      <c r="M84" s="109"/>
      <c r="N84" s="109"/>
      <c r="O84" s="109"/>
      <c r="P84" s="109"/>
      <c r="Q84" s="109"/>
      <c r="R84" s="109"/>
      <c r="S84" s="110"/>
    </row>
    <row r="85" spans="1:19" ht="14.25" customHeight="1">
      <c r="A85" s="213"/>
      <c r="B85" s="214"/>
      <c r="C85" s="214"/>
      <c r="D85" s="215"/>
      <c r="E85" s="204"/>
      <c r="F85" s="205"/>
      <c r="G85" s="309"/>
      <c r="H85" s="310"/>
      <c r="I85" s="311"/>
      <c r="J85" s="63"/>
      <c r="K85" s="108"/>
      <c r="L85" s="109"/>
      <c r="M85" s="109"/>
      <c r="N85" s="109"/>
      <c r="O85" s="109"/>
      <c r="P85" s="109"/>
      <c r="Q85" s="109"/>
      <c r="R85" s="109"/>
      <c r="S85" s="110"/>
    </row>
    <row r="86" spans="1:19" ht="14.25" customHeight="1">
      <c r="A86" s="210"/>
      <c r="B86" s="211"/>
      <c r="C86" s="211"/>
      <c r="D86" s="212"/>
      <c r="E86" s="196"/>
      <c r="F86" s="197"/>
      <c r="G86" s="298"/>
      <c r="H86" s="300"/>
      <c r="I86" s="302"/>
      <c r="J86" s="63"/>
      <c r="K86" s="108"/>
      <c r="L86" s="109"/>
      <c r="M86" s="109"/>
      <c r="N86" s="109"/>
      <c r="O86" s="109"/>
      <c r="P86" s="109"/>
      <c r="Q86" s="109"/>
      <c r="R86" s="109"/>
      <c r="S86" s="110"/>
    </row>
    <row r="87" spans="1:19" ht="15" customHeight="1" thickBot="1">
      <c r="A87" s="255"/>
      <c r="B87" s="256"/>
      <c r="C87" s="256"/>
      <c r="D87" s="257"/>
      <c r="E87" s="204"/>
      <c r="F87" s="205"/>
      <c r="G87" s="309"/>
      <c r="H87" s="310"/>
      <c r="I87" s="311"/>
      <c r="J87" s="63"/>
      <c r="K87" s="108"/>
      <c r="L87" s="109"/>
      <c r="M87" s="109"/>
      <c r="N87" s="109"/>
      <c r="O87" s="109"/>
      <c r="P87" s="109"/>
      <c r="Q87" s="109"/>
      <c r="R87" s="109"/>
      <c r="S87" s="110"/>
    </row>
    <row r="88" spans="1:19" ht="14.25" customHeight="1" thickTop="1">
      <c r="A88" s="320" t="s">
        <v>89</v>
      </c>
      <c r="B88" s="321"/>
      <c r="C88" s="321"/>
      <c r="D88" s="321"/>
      <c r="E88" s="321"/>
      <c r="F88" s="321"/>
      <c r="G88" s="324">
        <f>SUM(G72:G87)</f>
        <v>0</v>
      </c>
      <c r="H88" s="326">
        <f>SUM(H72:H87)</f>
        <v>2</v>
      </c>
      <c r="I88" s="328">
        <f>SUM(I72:I87)</f>
        <v>22</v>
      </c>
      <c r="J88" s="63"/>
      <c r="K88" s="108"/>
      <c r="L88" s="109"/>
      <c r="M88" s="109"/>
      <c r="N88" s="109"/>
      <c r="O88" s="109"/>
      <c r="P88" s="109"/>
      <c r="Q88" s="109"/>
      <c r="R88" s="109"/>
      <c r="S88" s="110"/>
    </row>
    <row r="89" spans="1:19" ht="14.25" customHeight="1" thickBot="1">
      <c r="A89" s="322"/>
      <c r="B89" s="323"/>
      <c r="C89" s="323"/>
      <c r="D89" s="323"/>
      <c r="E89" s="323"/>
      <c r="F89" s="323"/>
      <c r="G89" s="325"/>
      <c r="H89" s="327"/>
      <c r="I89" s="329"/>
      <c r="J89" s="63"/>
      <c r="K89" s="111"/>
      <c r="L89" s="112"/>
      <c r="M89" s="112"/>
      <c r="N89" s="112"/>
      <c r="O89" s="112"/>
      <c r="P89" s="112"/>
      <c r="Q89" s="112"/>
      <c r="R89" s="112"/>
      <c r="S89" s="113"/>
    </row>
    <row r="90" spans="1:19" ht="12.75" thickTop="1">
      <c r="A90" s="64"/>
      <c r="B90" s="64"/>
      <c r="C90" s="64"/>
      <c r="D90" s="64"/>
      <c r="E90" s="64"/>
      <c r="F90" s="64"/>
      <c r="G90" s="64"/>
      <c r="H90" s="64"/>
      <c r="I90" s="64"/>
      <c r="J90" s="64"/>
      <c r="K90" s="64"/>
      <c r="L90" s="64"/>
      <c r="M90" s="64"/>
      <c r="N90" s="64"/>
      <c r="O90" s="64"/>
      <c r="P90" s="64"/>
      <c r="Q90" s="64"/>
      <c r="R90" s="64"/>
      <c r="S90" s="64"/>
    </row>
    <row r="91" spans="1:19" ht="12" customHeight="1">
      <c r="A91" s="104" t="s">
        <v>23</v>
      </c>
      <c r="B91" s="104"/>
      <c r="C91" s="104"/>
      <c r="D91" s="104"/>
      <c r="E91" s="104"/>
      <c r="F91" s="36"/>
      <c r="G91" s="36"/>
      <c r="H91" s="36"/>
      <c r="I91" s="36"/>
      <c r="J91" s="64"/>
      <c r="K91" s="64"/>
      <c r="L91" s="64"/>
      <c r="M91" s="64"/>
      <c r="N91" s="64"/>
      <c r="O91" s="64"/>
      <c r="P91" s="64"/>
      <c r="Q91" s="64"/>
      <c r="R91" s="64"/>
      <c r="S91" s="64"/>
    </row>
    <row r="92" spans="1:19" ht="12" customHeight="1">
      <c r="A92" s="104"/>
      <c r="B92" s="104"/>
      <c r="C92" s="104"/>
      <c r="D92" s="104"/>
      <c r="E92" s="104"/>
      <c r="F92" s="36"/>
      <c r="G92" s="36"/>
      <c r="H92" s="36"/>
      <c r="I92" s="36"/>
      <c r="J92" s="64"/>
      <c r="K92" s="64"/>
      <c r="L92" s="64"/>
      <c r="M92" s="64"/>
      <c r="N92" s="64"/>
      <c r="O92" s="64"/>
      <c r="P92" s="64"/>
      <c r="Q92" s="64"/>
      <c r="R92" s="64"/>
      <c r="S92" s="64"/>
    </row>
    <row r="93" spans="1:19" ht="18.75" customHeight="1" thickBot="1">
      <c r="A93" s="87"/>
      <c r="B93" s="87"/>
      <c r="C93" s="87"/>
      <c r="D93" s="87"/>
      <c r="E93" s="87"/>
      <c r="F93" s="235" t="str">
        <f>IF(OR(F94="",G94=""),"必須","")</f>
        <v/>
      </c>
      <c r="G93" s="235"/>
      <c r="H93" s="36"/>
      <c r="I93" s="36"/>
      <c r="J93" s="64"/>
      <c r="K93" s="64"/>
      <c r="L93" s="64"/>
      <c r="M93" s="64"/>
      <c r="N93" s="64"/>
      <c r="O93" s="64"/>
      <c r="P93" s="64"/>
      <c r="Q93" s="64"/>
      <c r="R93" s="64"/>
      <c r="S93" s="64"/>
    </row>
    <row r="94" spans="1:19" ht="24.75" customHeight="1" thickBot="1">
      <c r="A94" s="64"/>
      <c r="B94" s="312" t="s">
        <v>88</v>
      </c>
      <c r="C94" s="313"/>
      <c r="D94" s="313"/>
      <c r="E94" s="314"/>
      <c r="F94" s="61">
        <v>15</v>
      </c>
      <c r="G94" s="62">
        <v>11</v>
      </c>
      <c r="H94" s="64"/>
      <c r="I94" s="64"/>
      <c r="J94" s="64"/>
      <c r="K94" s="64"/>
      <c r="L94" s="64"/>
      <c r="M94" s="64"/>
      <c r="N94" s="64"/>
      <c r="O94" s="64"/>
      <c r="P94" s="64"/>
      <c r="Q94" s="64"/>
      <c r="R94" s="64"/>
      <c r="S94" s="64"/>
    </row>
    <row r="95" spans="1:19">
      <c r="A95" s="64"/>
      <c r="B95" s="64"/>
      <c r="C95" s="64"/>
      <c r="D95" s="64"/>
      <c r="E95" s="64"/>
      <c r="F95" s="64"/>
      <c r="G95" s="64"/>
      <c r="H95" s="64"/>
      <c r="I95" s="64"/>
      <c r="J95" s="64"/>
      <c r="K95" s="64"/>
      <c r="L95" s="64"/>
      <c r="M95" s="64"/>
      <c r="N95" s="64"/>
      <c r="O95" s="64"/>
      <c r="P95" s="64"/>
      <c r="Q95" s="64"/>
      <c r="R95" s="64"/>
      <c r="S95" s="64"/>
    </row>
    <row r="96" spans="1:19" ht="12" customHeight="1">
      <c r="A96" s="104" t="s">
        <v>86</v>
      </c>
      <c r="B96" s="104"/>
      <c r="C96" s="104"/>
      <c r="D96" s="104"/>
      <c r="E96" s="104"/>
      <c r="F96" s="104"/>
      <c r="G96" s="104"/>
      <c r="H96" s="104"/>
      <c r="I96" s="104"/>
      <c r="J96" s="104"/>
      <c r="K96" s="104"/>
      <c r="L96" s="104"/>
      <c r="M96" s="64"/>
      <c r="N96" s="64"/>
      <c r="O96" s="64"/>
      <c r="P96" s="64"/>
      <c r="Q96" s="64"/>
      <c r="R96" s="64"/>
      <c r="S96" s="64"/>
    </row>
    <row r="97" spans="1:19" ht="12" customHeight="1">
      <c r="A97" s="104"/>
      <c r="B97" s="104"/>
      <c r="C97" s="104"/>
      <c r="D97" s="104"/>
      <c r="E97" s="104"/>
      <c r="F97" s="104"/>
      <c r="G97" s="104"/>
      <c r="H97" s="104"/>
      <c r="I97" s="104"/>
      <c r="J97" s="104"/>
      <c r="K97" s="104"/>
      <c r="L97" s="104"/>
      <c r="M97" s="64"/>
      <c r="N97" s="64"/>
      <c r="O97" s="64"/>
      <c r="P97" s="64"/>
      <c r="Q97" s="64"/>
      <c r="R97" s="64"/>
      <c r="S97" s="64"/>
    </row>
    <row r="98" spans="1:19">
      <c r="A98" s="64"/>
      <c r="B98" s="64"/>
      <c r="C98" s="64"/>
      <c r="D98" s="64"/>
      <c r="E98" s="64"/>
      <c r="F98" s="64"/>
      <c r="G98" s="64"/>
      <c r="H98" s="64"/>
      <c r="I98" s="64"/>
      <c r="J98" s="64"/>
      <c r="K98" s="64"/>
      <c r="L98" s="64"/>
      <c r="M98" s="64"/>
      <c r="N98" s="64"/>
      <c r="O98" s="64"/>
      <c r="P98" s="64"/>
      <c r="Q98" s="64"/>
      <c r="R98" s="64"/>
      <c r="S98" s="64"/>
    </row>
    <row r="99" spans="1:19" ht="13.5">
      <c r="A99" s="64"/>
      <c r="B99" s="236" t="s">
        <v>103</v>
      </c>
      <c r="C99" s="274"/>
      <c r="D99" s="237"/>
      <c r="E99" s="236" t="s">
        <v>104</v>
      </c>
      <c r="F99" s="274"/>
      <c r="G99" s="274"/>
      <c r="H99" s="274"/>
      <c r="I99" s="274"/>
      <c r="J99" s="274"/>
      <c r="K99" s="237"/>
      <c r="L99" s="64"/>
      <c r="M99" s="64"/>
      <c r="N99" s="64"/>
      <c r="O99" s="64"/>
      <c r="P99" s="64"/>
      <c r="Q99" s="64"/>
      <c r="R99" s="64"/>
      <c r="S99" s="64"/>
    </row>
    <row r="100" spans="1:19" ht="21.75" customHeight="1" thickBot="1">
      <c r="A100" s="64"/>
      <c r="B100" s="315" t="s">
        <v>135</v>
      </c>
      <c r="C100" s="316"/>
      <c r="D100" s="317"/>
      <c r="E100" s="315" t="s">
        <v>136</v>
      </c>
      <c r="F100" s="316"/>
      <c r="G100" s="316"/>
      <c r="H100" s="316"/>
      <c r="I100" s="318"/>
      <c r="J100" s="318"/>
      <c r="K100" s="319"/>
      <c r="L100" s="64"/>
      <c r="M100" s="64"/>
      <c r="N100" s="64"/>
      <c r="O100" s="64"/>
      <c r="P100" s="64"/>
      <c r="Q100" s="64"/>
      <c r="R100" s="64"/>
      <c r="S100" s="64"/>
    </row>
    <row r="101" spans="1:19" ht="15.75" customHeight="1">
      <c r="A101" s="64"/>
      <c r="B101" s="338" t="s">
        <v>105</v>
      </c>
      <c r="C101" s="338"/>
      <c r="D101" s="236" t="s">
        <v>106</v>
      </c>
      <c r="E101" s="268"/>
      <c r="F101" s="269"/>
      <c r="G101" s="267" t="s">
        <v>18</v>
      </c>
      <c r="H101" s="273"/>
      <c r="I101" s="339" t="s">
        <v>108</v>
      </c>
      <c r="J101" s="340"/>
      <c r="K101" s="341"/>
      <c r="L101" s="65"/>
      <c r="M101" s="65"/>
      <c r="N101" s="65"/>
      <c r="O101" s="65"/>
      <c r="P101" s="64"/>
      <c r="Q101" s="64"/>
      <c r="R101" s="64"/>
      <c r="S101" s="64"/>
    </row>
    <row r="102" spans="1:19" ht="21.75" customHeight="1" thickBot="1">
      <c r="A102" s="64"/>
      <c r="B102" s="342">
        <v>39167</v>
      </c>
      <c r="C102" s="343"/>
      <c r="D102" s="270">
        <v>45961</v>
      </c>
      <c r="E102" s="271"/>
      <c r="F102" s="272"/>
      <c r="G102" s="66">
        <v>18</v>
      </c>
      <c r="H102" s="67">
        <v>7</v>
      </c>
      <c r="I102" s="344">
        <v>14</v>
      </c>
      <c r="J102" s="345"/>
      <c r="K102" s="346"/>
      <c r="L102" s="65"/>
      <c r="M102" s="65"/>
      <c r="N102" s="65"/>
      <c r="O102" s="65"/>
      <c r="P102" s="64"/>
      <c r="Q102" s="64"/>
      <c r="R102" s="64"/>
      <c r="S102" s="64"/>
    </row>
    <row r="103" spans="1:19" ht="12.75" thickBot="1">
      <c r="A103" s="64"/>
      <c r="B103" s="64"/>
      <c r="C103" s="64"/>
      <c r="D103" s="64"/>
      <c r="E103" s="64"/>
      <c r="F103" s="64"/>
      <c r="G103" s="64"/>
      <c r="H103" s="64"/>
      <c r="I103" s="64"/>
      <c r="J103" s="64"/>
      <c r="K103" s="64"/>
      <c r="L103" s="64"/>
      <c r="M103" s="64"/>
      <c r="N103" s="64"/>
      <c r="O103" s="64"/>
      <c r="P103" s="64"/>
      <c r="Q103" s="64"/>
      <c r="R103" s="64"/>
      <c r="S103" s="64"/>
    </row>
    <row r="104" spans="1:19" ht="12" customHeight="1" thickTop="1">
      <c r="A104" s="104" t="s">
        <v>87</v>
      </c>
      <c r="B104" s="104"/>
      <c r="C104" s="104"/>
      <c r="D104" s="104"/>
      <c r="E104" s="104"/>
      <c r="F104" s="330" t="s">
        <v>101</v>
      </c>
      <c r="G104" s="331"/>
      <c r="H104" s="331"/>
      <c r="I104" s="331"/>
      <c r="J104" s="334" t="str">
        <f>計算・リスト用!H2</f>
        <v>OK</v>
      </c>
      <c r="K104" s="335"/>
      <c r="L104" s="36"/>
      <c r="M104" s="64"/>
      <c r="N104" s="64"/>
      <c r="O104" s="64"/>
      <c r="P104" s="64"/>
      <c r="Q104" s="64"/>
      <c r="R104" s="64"/>
      <c r="S104" s="64"/>
    </row>
    <row r="105" spans="1:19" ht="12" customHeight="1" thickBot="1">
      <c r="A105" s="104"/>
      <c r="B105" s="104"/>
      <c r="C105" s="104"/>
      <c r="D105" s="104"/>
      <c r="E105" s="104"/>
      <c r="F105" s="332"/>
      <c r="G105" s="333"/>
      <c r="H105" s="333"/>
      <c r="I105" s="333"/>
      <c r="J105" s="336"/>
      <c r="K105" s="337"/>
      <c r="L105" s="36"/>
      <c r="M105" s="64"/>
      <c r="N105" s="64"/>
      <c r="O105" s="64"/>
      <c r="P105" s="64"/>
      <c r="Q105" s="64"/>
      <c r="R105" s="64"/>
      <c r="S105" s="64"/>
    </row>
    <row r="106" spans="1:19" ht="6" customHeight="1" thickTop="1" thickBot="1">
      <c r="A106" s="64"/>
      <c r="B106" s="64"/>
      <c r="C106" s="64"/>
      <c r="D106" s="64"/>
      <c r="E106" s="64"/>
      <c r="F106" s="64"/>
      <c r="G106" s="64"/>
      <c r="H106" s="64"/>
      <c r="I106" s="64"/>
      <c r="J106" s="64"/>
      <c r="K106" s="64"/>
      <c r="L106" s="64"/>
      <c r="M106" s="64"/>
      <c r="N106" s="64"/>
      <c r="O106" s="64"/>
      <c r="P106" s="64"/>
      <c r="Q106" s="64"/>
      <c r="R106" s="64"/>
      <c r="S106" s="64"/>
    </row>
    <row r="107" spans="1:19" ht="24" customHeight="1" thickTop="1" thickBot="1">
      <c r="A107" s="64"/>
      <c r="B107" s="224" t="s">
        <v>102</v>
      </c>
      <c r="C107" s="224"/>
      <c r="D107" s="224"/>
      <c r="E107" s="224"/>
      <c r="F107" s="224"/>
      <c r="G107" s="224"/>
      <c r="H107" s="224"/>
      <c r="I107" s="224"/>
      <c r="J107" s="224"/>
      <c r="K107" s="224"/>
      <c r="L107" s="68" t="s">
        <v>100</v>
      </c>
      <c r="M107" s="69">
        <v>14</v>
      </c>
      <c r="N107" s="64"/>
      <c r="O107" s="64"/>
      <c r="P107" s="70"/>
      <c r="Q107" s="71"/>
      <c r="R107" s="64"/>
      <c r="S107" s="64"/>
    </row>
    <row r="108" spans="1:19" ht="5.25" customHeight="1" thickTop="1">
      <c r="A108" s="64"/>
      <c r="B108" s="64"/>
      <c r="C108" s="64"/>
      <c r="D108" s="64"/>
      <c r="E108" s="64"/>
      <c r="F108" s="64"/>
      <c r="G108" s="64"/>
      <c r="H108" s="64"/>
      <c r="I108" s="64"/>
      <c r="J108" s="64"/>
      <c r="K108" s="64"/>
      <c r="L108" s="64"/>
      <c r="M108" s="64"/>
      <c r="N108" s="64"/>
      <c r="O108" s="64"/>
      <c r="P108" s="64"/>
      <c r="Q108" s="64"/>
      <c r="R108" s="64"/>
      <c r="S108" s="64"/>
    </row>
    <row r="109" spans="1:19">
      <c r="A109" s="64"/>
      <c r="B109" s="64"/>
      <c r="C109" s="64"/>
      <c r="D109" s="64"/>
      <c r="E109" s="64"/>
      <c r="F109" s="64"/>
      <c r="G109" s="64"/>
      <c r="H109" s="64"/>
      <c r="I109" s="64"/>
      <c r="J109" s="64"/>
      <c r="K109" s="64"/>
      <c r="L109" s="64"/>
      <c r="M109" s="64"/>
      <c r="N109" s="64"/>
      <c r="O109" s="64"/>
      <c r="P109" s="64"/>
      <c r="Q109" s="64"/>
      <c r="R109" s="64"/>
      <c r="S109" s="64"/>
    </row>
    <row r="110" spans="1:19">
      <c r="A110" s="64"/>
      <c r="B110" s="64"/>
      <c r="C110" s="64"/>
      <c r="D110" s="64"/>
      <c r="E110" s="64"/>
      <c r="F110" s="64"/>
      <c r="G110" s="64"/>
      <c r="H110" s="64"/>
      <c r="I110" s="64"/>
      <c r="J110" s="64"/>
      <c r="K110" s="64"/>
      <c r="L110" s="64"/>
      <c r="M110" s="64"/>
      <c r="N110" s="64"/>
      <c r="O110" s="64"/>
      <c r="P110" s="64"/>
      <c r="Q110" s="64"/>
      <c r="R110" s="64"/>
      <c r="S110" s="64"/>
    </row>
  </sheetData>
  <mergeCells count="211">
    <mergeCell ref="A104:E105"/>
    <mergeCell ref="F104:I105"/>
    <mergeCell ref="J104:K105"/>
    <mergeCell ref="B107:K107"/>
    <mergeCell ref="B101:C101"/>
    <mergeCell ref="D101:F101"/>
    <mergeCell ref="G101:H101"/>
    <mergeCell ref="I101:K101"/>
    <mergeCell ref="B102:C102"/>
    <mergeCell ref="D102:F102"/>
    <mergeCell ref="I102:K102"/>
    <mergeCell ref="B94:E94"/>
    <mergeCell ref="A96:L97"/>
    <mergeCell ref="B99:D99"/>
    <mergeCell ref="E99:K99"/>
    <mergeCell ref="B100:D100"/>
    <mergeCell ref="E100:K100"/>
    <mergeCell ref="A88:F89"/>
    <mergeCell ref="G88:G89"/>
    <mergeCell ref="H88:H89"/>
    <mergeCell ref="I88:I89"/>
    <mergeCell ref="A91:E92"/>
    <mergeCell ref="F93:G93"/>
    <mergeCell ref="A86:D87"/>
    <mergeCell ref="E86:F86"/>
    <mergeCell ref="G86:G87"/>
    <mergeCell ref="H86:H87"/>
    <mergeCell ref="I86:I87"/>
    <mergeCell ref="E87:F87"/>
    <mergeCell ref="A84:D85"/>
    <mergeCell ref="E84:F84"/>
    <mergeCell ref="G84:G85"/>
    <mergeCell ref="H84:H85"/>
    <mergeCell ref="I84:I85"/>
    <mergeCell ref="E85:F85"/>
    <mergeCell ref="E76:F76"/>
    <mergeCell ref="G76:G77"/>
    <mergeCell ref="H76:H77"/>
    <mergeCell ref="I76:I77"/>
    <mergeCell ref="E77:F77"/>
    <mergeCell ref="A82:D83"/>
    <mergeCell ref="E82:F82"/>
    <mergeCell ref="G82:G83"/>
    <mergeCell ref="H82:H83"/>
    <mergeCell ref="I82:I83"/>
    <mergeCell ref="E83:F83"/>
    <mergeCell ref="A80:D81"/>
    <mergeCell ref="E80:F80"/>
    <mergeCell ref="G80:G81"/>
    <mergeCell ref="H80:H81"/>
    <mergeCell ref="I80:I81"/>
    <mergeCell ref="E81:F81"/>
    <mergeCell ref="E73:F73"/>
    <mergeCell ref="A74:D75"/>
    <mergeCell ref="E74:F74"/>
    <mergeCell ref="G74:G75"/>
    <mergeCell ref="H74:H75"/>
    <mergeCell ref="I74:I75"/>
    <mergeCell ref="E75:F75"/>
    <mergeCell ref="K68:S69"/>
    <mergeCell ref="A70:D71"/>
    <mergeCell ref="E70:F71"/>
    <mergeCell ref="G70:I71"/>
    <mergeCell ref="K70:S89"/>
    <mergeCell ref="A72:D73"/>
    <mergeCell ref="E72:F72"/>
    <mergeCell ref="G72:G73"/>
    <mergeCell ref="H72:H73"/>
    <mergeCell ref="I72:I73"/>
    <mergeCell ref="A78:D79"/>
    <mergeCell ref="E78:F78"/>
    <mergeCell ref="G78:G79"/>
    <mergeCell ref="H78:H79"/>
    <mergeCell ref="I78:I79"/>
    <mergeCell ref="E79:F79"/>
    <mergeCell ref="A76:D77"/>
    <mergeCell ref="B62:B63"/>
    <mergeCell ref="C62:H63"/>
    <mergeCell ref="B65:E65"/>
    <mergeCell ref="A67:F67"/>
    <mergeCell ref="A68:H69"/>
    <mergeCell ref="I68:I69"/>
    <mergeCell ref="A59:A63"/>
    <mergeCell ref="F59:N59"/>
    <mergeCell ref="Q59:S59"/>
    <mergeCell ref="B60:B61"/>
    <mergeCell ref="E60:E61"/>
    <mergeCell ref="F60:N61"/>
    <mergeCell ref="O60:O61"/>
    <mergeCell ref="Q60:Q61"/>
    <mergeCell ref="R60:R61"/>
    <mergeCell ref="S60:S61"/>
    <mergeCell ref="O54:O55"/>
    <mergeCell ref="Q54:Q55"/>
    <mergeCell ref="R54:R55"/>
    <mergeCell ref="S54:S55"/>
    <mergeCell ref="B56:B57"/>
    <mergeCell ref="C56:H57"/>
    <mergeCell ref="R48:R49"/>
    <mergeCell ref="S48:S49"/>
    <mergeCell ref="B50:B51"/>
    <mergeCell ref="C50:H51"/>
    <mergeCell ref="A53:A57"/>
    <mergeCell ref="F53:N53"/>
    <mergeCell ref="Q53:S53"/>
    <mergeCell ref="B54:B55"/>
    <mergeCell ref="E54:E55"/>
    <mergeCell ref="F54:N55"/>
    <mergeCell ref="B44:B45"/>
    <mergeCell ref="C44:H45"/>
    <mergeCell ref="A47:A51"/>
    <mergeCell ref="F47:N47"/>
    <mergeCell ref="Q47:S47"/>
    <mergeCell ref="B48:B49"/>
    <mergeCell ref="E48:E49"/>
    <mergeCell ref="F48:N49"/>
    <mergeCell ref="O48:O49"/>
    <mergeCell ref="Q48:Q49"/>
    <mergeCell ref="A41:A45"/>
    <mergeCell ref="F41:N41"/>
    <mergeCell ref="Q41:S41"/>
    <mergeCell ref="B42:B43"/>
    <mergeCell ref="E42:E43"/>
    <mergeCell ref="F42:N43"/>
    <mergeCell ref="O42:O43"/>
    <mergeCell ref="Q42:Q43"/>
    <mergeCell ref="R42:R43"/>
    <mergeCell ref="S42:S43"/>
    <mergeCell ref="O36:O37"/>
    <mergeCell ref="Q36:Q37"/>
    <mergeCell ref="R36:R37"/>
    <mergeCell ref="S36:S37"/>
    <mergeCell ref="B38:B39"/>
    <mergeCell ref="C38:H39"/>
    <mergeCell ref="R30:R31"/>
    <mergeCell ref="S30:S31"/>
    <mergeCell ref="B32:B33"/>
    <mergeCell ref="C32:H33"/>
    <mergeCell ref="A35:A39"/>
    <mergeCell ref="F35:N35"/>
    <mergeCell ref="Q35:S35"/>
    <mergeCell ref="B36:B37"/>
    <mergeCell ref="E36:E37"/>
    <mergeCell ref="F36:N37"/>
    <mergeCell ref="B26:B27"/>
    <mergeCell ref="C26:H27"/>
    <mergeCell ref="A29:A33"/>
    <mergeCell ref="F29:N29"/>
    <mergeCell ref="Q29:S29"/>
    <mergeCell ref="B30:B31"/>
    <mergeCell ref="E30:E31"/>
    <mergeCell ref="F30:N31"/>
    <mergeCell ref="O30:O31"/>
    <mergeCell ref="Q30:Q31"/>
    <mergeCell ref="A23:A27"/>
    <mergeCell ref="F23:N23"/>
    <mergeCell ref="Q23:S23"/>
    <mergeCell ref="B24:B25"/>
    <mergeCell ref="E24:E25"/>
    <mergeCell ref="F24:N25"/>
    <mergeCell ref="O24:O25"/>
    <mergeCell ref="Q24:Q25"/>
    <mergeCell ref="A17:A21"/>
    <mergeCell ref="F17:N17"/>
    <mergeCell ref="Q17:S17"/>
    <mergeCell ref="B18:B19"/>
    <mergeCell ref="E18:E19"/>
    <mergeCell ref="R24:R25"/>
    <mergeCell ref="S24:S25"/>
    <mergeCell ref="F18:N19"/>
    <mergeCell ref="O18:O19"/>
    <mergeCell ref="Q18:Q19"/>
    <mergeCell ref="R18:R19"/>
    <mergeCell ref="S18:S19"/>
    <mergeCell ref="B20:B21"/>
    <mergeCell ref="C20:H21"/>
    <mergeCell ref="A11:A15"/>
    <mergeCell ref="F11:N11"/>
    <mergeCell ref="Q11:S11"/>
    <mergeCell ref="B12:B13"/>
    <mergeCell ref="E12:E13"/>
    <mergeCell ref="F12:N13"/>
    <mergeCell ref="O12:O13"/>
    <mergeCell ref="Q12:Q13"/>
    <mergeCell ref="R12:R13"/>
    <mergeCell ref="S12:S13"/>
    <mergeCell ref="B14:B15"/>
    <mergeCell ref="C14:H15"/>
    <mergeCell ref="A4:S4"/>
    <mergeCell ref="A5:A9"/>
    <mergeCell ref="F5:N5"/>
    <mergeCell ref="Q5:S5"/>
    <mergeCell ref="B6:B7"/>
    <mergeCell ref="E6:E7"/>
    <mergeCell ref="F6:N7"/>
    <mergeCell ref="O6:O7"/>
    <mergeCell ref="Q6:Q7"/>
    <mergeCell ref="R6:R7"/>
    <mergeCell ref="S6:S7"/>
    <mergeCell ref="B8:B9"/>
    <mergeCell ref="C8:H9"/>
    <mergeCell ref="A1:C3"/>
    <mergeCell ref="D1:H1"/>
    <mergeCell ref="I1:L1"/>
    <mergeCell ref="M1:O1"/>
    <mergeCell ref="Q1:S1"/>
    <mergeCell ref="D2:H2"/>
    <mergeCell ref="I2:L2"/>
    <mergeCell ref="M2:O2"/>
    <mergeCell ref="Q2:S2"/>
    <mergeCell ref="E3:O3"/>
  </mergeCells>
  <phoneticPr fontId="2"/>
  <conditionalFormatting sqref="C8:D10 C16:D16 C22:D22 C52:D52 C58:D58 C64:D64">
    <cfRule type="expression" dxfId="30" priority="28">
      <formula>TEXT(B8,0)="在職中"</formula>
    </cfRule>
  </conditionalFormatting>
  <conditionalFormatting sqref="L10 L16 L22 L64:L65">
    <cfRule type="expression" dxfId="29" priority="27">
      <formula>L10&gt;10</formula>
    </cfRule>
  </conditionalFormatting>
  <conditionalFormatting sqref="I67">
    <cfRule type="expression" dxfId="28" priority="26">
      <formula>$I$68=""</formula>
    </cfRule>
  </conditionalFormatting>
  <conditionalFormatting sqref="E67:F67">
    <cfRule type="expression" dxfId="27" priority="25">
      <formula>AND(L68="有",OR(E72="",H72="",H73=""))</formula>
    </cfRule>
  </conditionalFormatting>
  <conditionalFormatting sqref="G88:G89">
    <cfRule type="expression" dxfId="26" priority="24">
      <formula>$G$88&gt;3</formula>
    </cfRule>
  </conditionalFormatting>
  <conditionalFormatting sqref="E8:H10 E16:H16 E22:H22 E52:H52 E58:H58 E64:H64 F65:H65">
    <cfRule type="expression" dxfId="25" priority="29">
      <formula>TEXT(C8,0)="在職中"</formula>
    </cfRule>
  </conditionalFormatting>
  <conditionalFormatting sqref="A67:D67">
    <cfRule type="expression" dxfId="24" priority="30">
      <formula>AND(I68="有",OR(A72="",E72="",E73=""))</formula>
    </cfRule>
  </conditionalFormatting>
  <conditionalFormatting sqref="C14:D15">
    <cfRule type="expression" dxfId="23" priority="19">
      <formula>TEXT(B14,0)="在職中"</formula>
    </cfRule>
  </conditionalFormatting>
  <conditionalFormatting sqref="E14:H15">
    <cfRule type="expression" dxfId="22" priority="20">
      <formula>TEXT(C14,0)="在職中"</formula>
    </cfRule>
  </conditionalFormatting>
  <conditionalFormatting sqref="C28:D28 C34:D34 C40:D40 C46:D46">
    <cfRule type="expression" dxfId="21" priority="22">
      <formula>TEXT(B28,0)="在職中"</formula>
    </cfRule>
  </conditionalFormatting>
  <conditionalFormatting sqref="L28 L34 L40 L46 L52 L58">
    <cfRule type="expression" dxfId="20" priority="21">
      <formula>L28&gt;10</formula>
    </cfRule>
  </conditionalFormatting>
  <conditionalFormatting sqref="E28:H28 E34:H34 E40:H40 E46:H46">
    <cfRule type="expression" dxfId="19" priority="23">
      <formula>TEXT(C28,0)="在職中"</formula>
    </cfRule>
  </conditionalFormatting>
  <conditionalFormatting sqref="C20:D21">
    <cfRule type="expression" dxfId="18" priority="17">
      <formula>TEXT(B20,0)="在職中"</formula>
    </cfRule>
  </conditionalFormatting>
  <conditionalFormatting sqref="E20:H21">
    <cfRule type="expression" dxfId="17" priority="18">
      <formula>TEXT(C20,0)="在職中"</formula>
    </cfRule>
  </conditionalFormatting>
  <conditionalFormatting sqref="C26:D27">
    <cfRule type="expression" dxfId="16" priority="15">
      <formula>TEXT(B26,0)="在職中"</formula>
    </cfRule>
  </conditionalFormatting>
  <conditionalFormatting sqref="E26:H27">
    <cfRule type="expression" dxfId="15" priority="16">
      <formula>TEXT(C26,0)="在職中"</formula>
    </cfRule>
  </conditionalFormatting>
  <conditionalFormatting sqref="C32:D33">
    <cfRule type="expression" dxfId="14" priority="13">
      <formula>TEXT(B32,0)="在職中"</formula>
    </cfRule>
  </conditionalFormatting>
  <conditionalFormatting sqref="E32:H33">
    <cfRule type="expression" dxfId="13" priority="14">
      <formula>TEXT(C32,0)="在職中"</formula>
    </cfRule>
  </conditionalFormatting>
  <conditionalFormatting sqref="C38:D39">
    <cfRule type="expression" dxfId="12" priority="11">
      <formula>TEXT(B38,0)="在職中"</formula>
    </cfRule>
  </conditionalFormatting>
  <conditionalFormatting sqref="E38:H39">
    <cfRule type="expression" dxfId="11" priority="12">
      <formula>TEXT(C38,0)="在職中"</formula>
    </cfRule>
  </conditionalFormatting>
  <conditionalFormatting sqref="C44:D45">
    <cfRule type="expression" dxfId="10" priority="9">
      <formula>TEXT(B44,0)="在職中"</formula>
    </cfRule>
  </conditionalFormatting>
  <conditionalFormatting sqref="E44:H45">
    <cfRule type="expression" dxfId="9" priority="10">
      <formula>TEXT(C44,0)="在職中"</formula>
    </cfRule>
  </conditionalFormatting>
  <conditionalFormatting sqref="C50:D51">
    <cfRule type="expression" dxfId="8" priority="7">
      <formula>TEXT(B50,0)="在職中"</formula>
    </cfRule>
  </conditionalFormatting>
  <conditionalFormatting sqref="E50:H51">
    <cfRule type="expression" dxfId="7" priority="8">
      <formula>TEXT(C50,0)="在職中"</formula>
    </cfRule>
  </conditionalFormatting>
  <conditionalFormatting sqref="E3">
    <cfRule type="expression" dxfId="6" priority="31">
      <formula>OR(I2="",M2="")</formula>
    </cfRule>
  </conditionalFormatting>
  <conditionalFormatting sqref="C56:D57">
    <cfRule type="expression" dxfId="5" priority="5">
      <formula>TEXT(B56,0)="在職中"</formula>
    </cfRule>
  </conditionalFormatting>
  <conditionalFormatting sqref="E56:H57">
    <cfRule type="expression" dxfId="4" priority="6">
      <formula>TEXT(C56,0)="在職中"</formula>
    </cfRule>
  </conditionalFormatting>
  <conditionalFormatting sqref="C62:D63">
    <cfRule type="expression" dxfId="3" priority="3">
      <formula>TEXT(B62,0)="在職中"</formula>
    </cfRule>
  </conditionalFormatting>
  <conditionalFormatting sqref="E62:H63">
    <cfRule type="expression" dxfId="2" priority="4">
      <formula>TEXT(C62,0)="在職中"</formula>
    </cfRule>
  </conditionalFormatting>
  <conditionalFormatting sqref="F94:G94">
    <cfRule type="expression" dxfId="1" priority="2">
      <formula>TEXT(D94,0)="在職中"</formula>
    </cfRule>
  </conditionalFormatting>
  <conditionalFormatting sqref="F93:G93">
    <cfRule type="notContainsBlanks" dxfId="0" priority="1">
      <formula>LEN(TRIM(F93))&gt;0</formula>
    </cfRule>
  </conditionalFormatting>
  <dataValidations count="2">
    <dataValidation allowBlank="1" showInputMessage="1" sqref="P6 P12:P13 P18:P19 P24:P25 P30:P31 P36:P37 P42:P43 P48:P49 P54:P55 P60:P61"/>
    <dataValidation type="date" allowBlank="1" showInputMessage="1" showErrorMessage="1" errorTitle="年齢要件を満たしていません。" error="&lt;年齢要件&gt;_x000a_昭和53年(1978年)4月2日から平成3年(1991年)4月1日までに生まれた方" sqref="M2:O2">
      <formula1>28582</formula1>
      <formula2>33329</formula2>
    </dataValidation>
  </dataValidations>
  <pageMargins left="0.7" right="0.7" top="0.75" bottom="0.75" header="0.3" footer="0.3"/>
  <pageSetup paperSize="9" scale="73" orientation="portrait" r:id="rId1"/>
  <rowBreaks count="1" manualBreakCount="1">
    <brk id="66" max="18" man="1"/>
  </rowBreaks>
  <drawing r:id="rId2"/>
  <legacyDrawing r:id="rId3"/>
  <extLst>
    <ext xmlns:x14="http://schemas.microsoft.com/office/spreadsheetml/2009/9/main" uri="{CCE6A557-97BC-4b89-ADB6-D9C93CAAB3DF}">
      <x14:dataValidations xmlns:xm="http://schemas.microsoft.com/office/excel/2006/main" count="6">
        <x14:dataValidation type="list" allowBlank="1" showInputMessage="1" showErrorMessage="1">
          <x14:formula1>
            <xm:f>計算・リスト用!$F$2:$F$3</xm:f>
          </x14:formula1>
          <xm:sqref>O6:O7 O12:O13 O18:O19 O24:O25 O30:O31 O36:O37 O42:O43 O48:O49 O54:O55 O60:O61</xm:sqref>
        </x14:dataValidation>
        <x14:dataValidation type="list" allowBlank="1" showInputMessage="1" showErrorMessage="1">
          <x14:formula1>
            <xm:f>計算・リスト用!$E$2:$E$3</xm:f>
          </x14:formula1>
          <xm:sqref>I68:I69</xm:sqref>
        </x14:dataValidation>
        <x14:dataValidation type="list" allowBlank="1" showInputMessage="1" showErrorMessage="1">
          <x14:formula1>
            <xm:f>計算・リスト用!$B$2:$B$3</xm:f>
          </x14:formula1>
          <xm:sqref>B8:B9</xm:sqref>
        </x14:dataValidation>
        <x14:dataValidation type="list" allowBlank="1" showInputMessage="1" showErrorMessage="1">
          <x14:formula1>
            <xm:f>'C:\Users\00053349\Desktop\[職務経歴書（福岡市）.xlsx]Sheet1'!#REF!</xm:f>
          </x14:formula1>
          <xm:sqref>B14:B16 B26:B28 B32:B34 B38:B40 B44:B46 B50:B52 B56:B58 B20:B22 B10 B62:B64</xm:sqref>
        </x14:dataValidation>
        <x14:dataValidation type="list" allowBlank="1" showInputMessage="1" showErrorMessage="1">
          <x14:formula1>
            <xm:f>計算・リスト用!$G$2:$G$7</xm:f>
          </x14:formula1>
          <xm:sqref>D2:H2</xm:sqref>
        </x14:dataValidation>
        <x14:dataValidation type="date" operator="lessThanOrEqual" allowBlank="1" showInputMessage="1" showErrorMessage="1" errorTitle="入力エラー" error="◆基準日（令和7年（2025年）10月31_x000a_日）後の勤務経験については、受験資格に該当しません。_x000a_現職の場合は、基準日を入力するようにしてください。">
          <x14:formula1>
            <xm:f>計算・リスト用!C2</xm:f>
          </x14:formula1>
          <xm:sqref>P7</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注意事項</vt:lpstr>
      <vt:lpstr>職務経歴書</vt:lpstr>
      <vt:lpstr>計算・リスト用</vt:lpstr>
      <vt:lpstr>記載例</vt:lpstr>
      <vt:lpstr>記載例!Print_Area</vt:lpstr>
      <vt:lpstr>職務経歴書!Print_Area</vt:lpstr>
      <vt:lpstr>注意事項!Print_Area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髙畑　幸平</dc:creator>
  <cp:lastModifiedBy>東海林　優明</cp:lastModifiedBy>
  <cp:lastPrinted>2025-07-28T06:10:57Z</cp:lastPrinted>
  <dcterms:created xsi:type="dcterms:W3CDTF">2023-05-10T01:59:02Z</dcterms:created>
  <dcterms:modified xsi:type="dcterms:W3CDTF">2025-10-28T13:06:12Z</dcterms:modified>
</cp:coreProperties>
</file>