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r1000\こども保育課\非公開\h　保育\00_全般\公立保育所・幼稚園のあり方\■公立保育所・幼稚園のあり方\■運営法人の公募\募集要項\03別冊2\"/>
    </mc:Choice>
  </mc:AlternateContent>
  <bookViews>
    <workbookView xWindow="0" yWindow="0" windowWidth="23040" windowHeight="9096"/>
  </bookViews>
  <sheets>
    <sheet name="(参考様式第1号)職員配置" sheetId="1" r:id="rId1"/>
    <sheet name="Sheet2" sheetId="2" r:id="rId2"/>
  </sheets>
  <definedNames>
    <definedName name="_xlnm.Print_Area" localSheetId="0">'(参考様式第1号)職員配置'!$A$1:$U$38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14" i="1"/>
  <c r="P13" i="1"/>
  <c r="P12" i="1"/>
  <c r="J15" i="1"/>
  <c r="J14" i="1"/>
  <c r="J13" i="1"/>
  <c r="J12" i="1"/>
  <c r="S16" i="1" l="1"/>
  <c r="S27" i="1" s="1"/>
  <c r="G10" i="1"/>
  <c r="J10" i="1" s="1"/>
  <c r="R10" i="1" s="1"/>
  <c r="J9" i="1"/>
  <c r="R14" i="1" l="1"/>
  <c r="Q16" i="1"/>
  <c r="R13" i="1"/>
  <c r="R12" i="1"/>
  <c r="P16" i="1"/>
  <c r="R15" i="1"/>
  <c r="R9" i="1"/>
  <c r="J16" i="1"/>
  <c r="F16" i="1"/>
  <c r="L16" i="1"/>
  <c r="R16" i="1" l="1"/>
</calcChain>
</file>

<file path=xl/sharedStrings.xml><?xml version="1.0" encoding="utf-8"?>
<sst xmlns="http://schemas.openxmlformats.org/spreadsheetml/2006/main" count="68" uniqueCount="60">
  <si>
    <t>５歳児</t>
    <rPh sb="1" eb="2">
      <t>サイ</t>
    </rPh>
    <rPh sb="2" eb="3">
      <t>ジ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</si>
  <si>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</si>
  <si>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</si>
  <si>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現職</t>
    <rPh sb="0" eb="2">
      <t>ゲンショク</t>
    </rPh>
    <phoneticPr fontId="2"/>
  </si>
  <si>
    <t>教育職又は児童福祉事業の経験</t>
    <rPh sb="0" eb="3">
      <t>キョウイクショク</t>
    </rPh>
    <rPh sb="3" eb="4">
      <t>マタ</t>
    </rPh>
    <rPh sb="5" eb="7">
      <t>ジドウ</t>
    </rPh>
    <rPh sb="7" eb="9">
      <t>フクシ</t>
    </rPh>
    <rPh sb="9" eb="11">
      <t>ジギョウ</t>
    </rPh>
    <rPh sb="12" eb="14">
      <t>ケイケン</t>
    </rPh>
    <phoneticPr fontId="2"/>
  </si>
  <si>
    <t>備考</t>
    <rPh sb="0" eb="2">
      <t>ビコウ</t>
    </rPh>
    <phoneticPr fontId="2"/>
  </si>
  <si>
    <t>年</t>
    <rPh sb="0" eb="1">
      <t>ネン</t>
    </rPh>
    <phoneticPr fontId="2"/>
  </si>
  <si>
    <t>２　職員の状況</t>
    <rPh sb="2" eb="4">
      <t>ショクイン</t>
    </rPh>
    <rPh sb="5" eb="7">
      <t>ジョウキョウ</t>
    </rPh>
    <phoneticPr fontId="2"/>
  </si>
  <si>
    <t>保育を必要とする子ども</t>
    <rPh sb="0" eb="2">
      <t>ホイク</t>
    </rPh>
    <rPh sb="3" eb="5">
      <t>ヒツヨウ</t>
    </rPh>
    <rPh sb="8" eb="9">
      <t>コ</t>
    </rPh>
    <phoneticPr fontId="2"/>
  </si>
  <si>
    <t>左記以外の子ども</t>
    <rPh sb="0" eb="2">
      <t>サキ</t>
    </rPh>
    <rPh sb="2" eb="4">
      <t>イガイ</t>
    </rPh>
    <rPh sb="5" eb="6">
      <t>コ</t>
    </rPh>
    <phoneticPr fontId="2"/>
  </si>
  <si>
    <t>学級数</t>
    <rPh sb="0" eb="2">
      <t>ガッキュウ</t>
    </rPh>
    <rPh sb="2" eb="3">
      <t>スウ</t>
    </rPh>
    <phoneticPr fontId="2"/>
  </si>
  <si>
    <t>定数</t>
    <rPh sb="0" eb="2">
      <t>テイスウ</t>
    </rPh>
    <phoneticPr fontId="2"/>
  </si>
  <si>
    <t>適否</t>
    <rPh sb="0" eb="2">
      <t>テキヒ</t>
    </rPh>
    <phoneticPr fontId="2"/>
  </si>
  <si>
    <t>子どもの数</t>
    <rPh sb="0" eb="1">
      <t>コ</t>
    </rPh>
    <rPh sb="4" eb="5">
      <t>スウ</t>
    </rPh>
    <phoneticPr fontId="2"/>
  </si>
  <si>
    <t>０歳児</t>
    <rPh sb="1" eb="3">
      <t>サイジ</t>
    </rPh>
    <phoneticPr fontId="2"/>
  </si>
  <si>
    <t>3号子ども</t>
    <rPh sb="1" eb="2">
      <t>ゴウ</t>
    </rPh>
    <rPh sb="2" eb="3">
      <t>コ</t>
    </rPh>
    <phoneticPr fontId="2"/>
  </si>
  <si>
    <t>÷３人＝</t>
    <rPh sb="2" eb="3">
      <t>ニン</t>
    </rPh>
    <phoneticPr fontId="2"/>
  </si>
  <si>
    <t>１歳児</t>
    <rPh sb="1" eb="3">
      <t>サイジ</t>
    </rPh>
    <phoneticPr fontId="2"/>
  </si>
  <si>
    <t>÷６人＝</t>
    <rPh sb="2" eb="3">
      <t>ニン</t>
    </rPh>
    <phoneticPr fontId="2"/>
  </si>
  <si>
    <t>２歳児</t>
    <rPh sb="1" eb="3">
      <t>サイジ</t>
    </rPh>
    <phoneticPr fontId="2"/>
  </si>
  <si>
    <t>満3歳児</t>
    <rPh sb="0" eb="1">
      <t>マン</t>
    </rPh>
    <rPh sb="2" eb="4">
      <t>サイジ</t>
    </rPh>
    <phoneticPr fontId="2"/>
  </si>
  <si>
    <t>2号子ども</t>
    <rPh sb="1" eb="2">
      <t>ゴウ</t>
    </rPh>
    <rPh sb="2" eb="3">
      <t>コ</t>
    </rPh>
    <phoneticPr fontId="2"/>
  </si>
  <si>
    <t>１号子ども</t>
    <rPh sb="1" eb="2">
      <t>ゴウ</t>
    </rPh>
    <rPh sb="2" eb="3">
      <t>コ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</si>
  <si>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</si>
  <si>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</si>
  <si>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小計</t>
    <rPh sb="0" eb="2">
      <t>ショウケイ</t>
    </rPh>
    <phoneticPr fontId="2"/>
  </si>
  <si>
    <t>(上記算出人数を四捨五入し、実数とする)</t>
    <phoneticPr fontId="2"/>
  </si>
  <si>
    <t>副園長・教頭</t>
    <rPh sb="0" eb="3">
      <t>フクエンチョウ</t>
    </rPh>
    <rPh sb="4" eb="6">
      <t>キョウトウ</t>
    </rPh>
    <phoneticPr fontId="2"/>
  </si>
  <si>
    <t>主幹保育教諭</t>
    <rPh sb="0" eb="2">
      <t>シュカン</t>
    </rPh>
    <rPh sb="2" eb="4">
      <t>ホイク</t>
    </rPh>
    <rPh sb="4" eb="6">
      <t>キョウユ</t>
    </rPh>
    <phoneticPr fontId="2"/>
  </si>
  <si>
    <t>指導保育教諭</t>
    <rPh sb="0" eb="2">
      <t>シドウ</t>
    </rPh>
    <rPh sb="2" eb="4">
      <t>ホイク</t>
    </rPh>
    <rPh sb="4" eb="6">
      <t>キョウユ</t>
    </rPh>
    <phoneticPr fontId="2"/>
  </si>
  <si>
    <t>保育教諭</t>
    <rPh sb="0" eb="2">
      <t>ホイク</t>
    </rPh>
    <rPh sb="2" eb="4">
      <t>キョウユ</t>
    </rPh>
    <phoneticPr fontId="2"/>
  </si>
  <si>
    <t>教諭</t>
    <rPh sb="0" eb="2">
      <t>キョウユ</t>
    </rPh>
    <phoneticPr fontId="2"/>
  </si>
  <si>
    <t>保育士</t>
    <rPh sb="0" eb="3">
      <t>ホイクシ</t>
    </rPh>
    <phoneticPr fontId="2"/>
  </si>
  <si>
    <t>事務職員</t>
    <rPh sb="0" eb="2">
      <t>ジム</t>
    </rPh>
    <rPh sb="2" eb="4">
      <t>ショクイン</t>
    </rPh>
    <phoneticPr fontId="2"/>
  </si>
  <si>
    <t>調理員</t>
    <rPh sb="0" eb="3">
      <t>チョウリイン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</si>
  <si>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</si>
  <si>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</si>
  <si>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嘱託医</t>
    <rPh sb="0" eb="3">
      <t>ショクタクイ</t>
    </rPh>
    <phoneticPr fontId="2"/>
  </si>
  <si>
    <t>１　内科医（　　人）　　２　歯科医（　　人）　　３　薬剤師（保育所型以外）（　　人）</t>
    <rPh sb="2" eb="5">
      <t>ナイカイ</t>
    </rPh>
    <rPh sb="8" eb="9">
      <t>ニン</t>
    </rPh>
    <rPh sb="14" eb="16">
      <t>シカ</t>
    </rPh>
    <rPh sb="16" eb="17">
      <t>イ</t>
    </rPh>
    <rPh sb="20" eb="21">
      <t>ニン</t>
    </rPh>
    <rPh sb="26" eb="29">
      <t>ヤクザイシ</t>
    </rPh>
    <rPh sb="30" eb="34">
      <t>ホイクショガタ</t>
    </rPh>
    <rPh sb="34" eb="36">
      <t>イガイ</t>
    </rPh>
    <rPh sb="40" eb="41">
      <t>ニン</t>
    </rPh>
    <phoneticPr fontId="2"/>
  </si>
  <si>
    <t>欄には数式が設定されているので入力不要。</t>
    <rPh sb="0" eb="1">
      <t>ラン</t>
    </rPh>
    <rPh sb="3" eb="5">
      <t>スウシキ</t>
    </rPh>
    <rPh sb="6" eb="8">
      <t>セッテイ</t>
    </rPh>
    <rPh sb="15" eb="17">
      <t>ニュウリョク</t>
    </rPh>
    <rPh sb="17" eb="19">
      <t>フヨウ</t>
    </rPh>
    <phoneticPr fontId="2"/>
  </si>
  <si>
    <t>職　員　配　置　計　画</t>
    <rPh sb="0" eb="1">
      <t>ショク</t>
    </rPh>
    <rPh sb="2" eb="3">
      <t>イン</t>
    </rPh>
    <rPh sb="4" eb="5">
      <t>クバ</t>
    </rPh>
    <rPh sb="6" eb="7">
      <t>オキ</t>
    </rPh>
    <rPh sb="8" eb="9">
      <t>ケイ</t>
    </rPh>
    <rPh sb="10" eb="11">
      <t>ガ</t>
    </rPh>
    <phoneticPr fontId="2"/>
  </si>
  <si>
    <t>【様式６】</t>
    <rPh sb="1" eb="3">
      <t>ヨウシキ</t>
    </rPh>
    <phoneticPr fontId="9"/>
  </si>
  <si>
    <r>
      <t>配置</t>
    </r>
    <r>
      <rPr>
        <sz val="9"/>
        <color indexed="8"/>
        <rFont val="BIZ UDゴシック"/>
        <family val="3"/>
        <charset val="128"/>
      </rPr>
      <t>(予定)数</t>
    </r>
    <rPh sb="0" eb="2">
      <t>ハイチ</t>
    </rPh>
    <rPh sb="3" eb="5">
      <t>ヨテイ</t>
    </rPh>
    <rPh sb="6" eb="7">
      <t>スウ</t>
    </rPh>
    <phoneticPr fontId="2"/>
  </si>
  <si>
    <r>
      <t xml:space="preserve">配置すべき
</t>
    </r>
    <r>
      <rPr>
        <sz val="9"/>
        <color indexed="8"/>
        <rFont val="BIZ UDゴシック"/>
        <family val="3"/>
        <charset val="128"/>
      </rPr>
      <t xml:space="preserve">教育保育従事者数
</t>
    </r>
    <r>
      <rPr>
        <sz val="6"/>
        <color indexed="8"/>
        <rFont val="BIZ UDゴシック"/>
        <family val="3"/>
        <charset val="128"/>
      </rPr>
      <t>(小数点第2位以下切捨て）</t>
    </r>
    <rPh sb="0" eb="2">
      <t>ハイチ</t>
    </rPh>
    <rPh sb="6" eb="8">
      <t>キョウイク</t>
    </rPh>
    <rPh sb="8" eb="10">
      <t>ホイク</t>
    </rPh>
    <rPh sb="10" eb="12">
      <t>ジュウジ</t>
    </rPh>
    <rPh sb="12" eb="13">
      <t>シャ</t>
    </rPh>
    <rPh sb="13" eb="14">
      <t>スウ</t>
    </rPh>
    <rPh sb="22" eb="24">
      <t>イカ</t>
    </rPh>
    <rPh sb="24" eb="25">
      <t>キ</t>
    </rPh>
    <rPh sb="25" eb="26">
      <t>ス</t>
    </rPh>
    <phoneticPr fontId="2"/>
  </si>
  <si>
    <r>
      <t xml:space="preserve">教育
保育
従事者
</t>
    </r>
    <r>
      <rPr>
        <sz val="9"/>
        <color indexed="8"/>
        <rFont val="BIZ UDゴシック"/>
        <family val="3"/>
        <charset val="128"/>
      </rPr>
      <t>※直接子どもの教育・保育に従事する職員</t>
    </r>
    <rPh sb="0" eb="2">
      <t>キョウイク</t>
    </rPh>
    <rPh sb="3" eb="5">
      <t>ホイク</t>
    </rPh>
    <rPh sb="6" eb="8">
      <t>ジュウジ</t>
    </rPh>
    <rPh sb="8" eb="9">
      <t>シャ</t>
    </rPh>
    <rPh sb="12" eb="14">
      <t>チョクセツ</t>
    </rPh>
    <rPh sb="14" eb="15">
      <t>コ</t>
    </rPh>
    <rPh sb="18" eb="20">
      <t>キョウイク</t>
    </rPh>
    <rPh sb="21" eb="23">
      <t>ホイク</t>
    </rPh>
    <rPh sb="24" eb="26">
      <t>ジュウジ</t>
    </rPh>
    <rPh sb="28" eb="30">
      <t>ショクイン</t>
    </rPh>
    <phoneticPr fontId="2"/>
  </si>
  <si>
    <r>
      <t xml:space="preserve">その他の職員
</t>
    </r>
    <r>
      <rPr>
        <sz val="9"/>
        <color indexed="8"/>
        <rFont val="BIZ UDゴシック"/>
        <family val="3"/>
        <charset val="128"/>
      </rPr>
      <t>※上記の直接子どもの教育・保育に従事する者以外の職員</t>
    </r>
    <rPh sb="2" eb="3">
      <t>タ</t>
    </rPh>
    <rPh sb="9" eb="11">
      <t>ジョウキ</t>
    </rPh>
    <rPh sb="28" eb="29">
      <t>モノ</t>
    </rPh>
    <rPh sb="29" eb="31">
      <t>イガイ</t>
    </rPh>
    <rPh sb="32" eb="34">
      <t>ショクイン</t>
    </rPh>
    <phoneticPr fontId="2"/>
  </si>
  <si>
    <r>
      <t>園長等</t>
    </r>
    <r>
      <rPr>
        <sz val="8"/>
        <color indexed="8"/>
        <rFont val="BIZ UDゴシック"/>
        <family val="3"/>
        <charset val="128"/>
      </rPr>
      <t>（こども園、
幼稚園、保育所等）</t>
    </r>
    <rPh sb="0" eb="1">
      <t>エン</t>
    </rPh>
    <rPh sb="1" eb="2">
      <t>チョウ</t>
    </rPh>
    <rPh sb="2" eb="3">
      <t>トウ</t>
    </rPh>
    <rPh sb="7" eb="8">
      <t>エン</t>
    </rPh>
    <rPh sb="10" eb="13">
      <t>ヨウチエン</t>
    </rPh>
    <rPh sb="14" eb="17">
      <t>ホイクショ</t>
    </rPh>
    <rPh sb="17" eb="18">
      <t>トウ</t>
    </rPh>
    <phoneticPr fontId="2"/>
  </si>
  <si>
    <r>
      <t>注１　</t>
    </r>
    <r>
      <rPr>
        <sz val="10"/>
        <color indexed="8"/>
        <rFont val="BIZ UDゴシック"/>
        <family val="3"/>
        <charset val="128"/>
      </rPr>
      <t>教育保育従事者定数の算出の仕方</t>
    </r>
    <rPh sb="0" eb="1">
      <t>チュウ</t>
    </rPh>
    <rPh sb="3" eb="5">
      <t>キョウイク</t>
    </rPh>
    <rPh sb="5" eb="7">
      <t>ホイク</t>
    </rPh>
    <rPh sb="7" eb="9">
      <t>ジュウジ</t>
    </rPh>
    <rPh sb="9" eb="10">
      <t>モノ</t>
    </rPh>
    <rPh sb="10" eb="12">
      <t>テイスウ</t>
    </rPh>
    <phoneticPr fontId="2"/>
  </si>
  <si>
    <r>
      <t>　１　各年齢区分別に</t>
    </r>
    <r>
      <rPr>
        <sz val="10"/>
        <color indexed="8"/>
        <rFont val="BIZ UDゴシック"/>
        <family val="3"/>
        <charset val="128"/>
      </rPr>
      <t>教育保育従事者数を小数点第１位まで算出すること（小数点第２位以下切り捨て）。</t>
    </r>
    <rPh sb="10" eb="12">
      <t>キョウイク</t>
    </rPh>
    <rPh sb="12" eb="14">
      <t>ホイク</t>
    </rPh>
    <rPh sb="14" eb="16">
      <t>ジュウジ</t>
    </rPh>
    <rPh sb="16" eb="17">
      <t>シャ</t>
    </rPh>
    <rPh sb="17" eb="18">
      <t>カズ</t>
    </rPh>
    <phoneticPr fontId="2"/>
  </si>
  <si>
    <r>
      <t>　２　各年齢区分別に算出した数を合計し、小数点第１位を四捨五入して得た実数を</t>
    </r>
    <r>
      <rPr>
        <sz val="10"/>
        <color indexed="8"/>
        <rFont val="BIZ UDゴシック"/>
        <family val="3"/>
        <charset val="128"/>
      </rPr>
      <t>教育保育従事者定数とすること。</t>
    </r>
    <rPh sb="44" eb="45">
      <t>シャ</t>
    </rPh>
    <phoneticPr fontId="2"/>
  </si>
  <si>
    <t>１　こども園の長（候補者）</t>
    <rPh sb="5" eb="6">
      <t>エン</t>
    </rPh>
    <rPh sb="7" eb="8">
      <t>チョウ</t>
    </rPh>
    <rPh sb="9" eb="12">
      <t>コウホシャ</t>
    </rPh>
    <phoneticPr fontId="2"/>
  </si>
  <si>
    <t>認定こども園の長
（候補者）</t>
    <rPh sb="0" eb="2">
      <t>ニンテイ</t>
    </rPh>
    <rPh sb="5" eb="6">
      <t>エン</t>
    </rPh>
    <rPh sb="7" eb="8">
      <t>チョウ</t>
    </rPh>
    <rPh sb="10" eb="13">
      <t>コウホシャ</t>
    </rPh>
    <phoneticPr fontId="2"/>
  </si>
  <si>
    <t>÷15人＝</t>
    <rPh sb="3" eb="4">
      <t>ニン</t>
    </rPh>
    <phoneticPr fontId="1"/>
  </si>
  <si>
    <t>÷25人＝</t>
    <rPh sb="3" eb="4">
      <t>ニン</t>
    </rPh>
    <phoneticPr fontId="1"/>
  </si>
  <si>
    <t>÷25人＝</t>
  </si>
  <si>
    <t>注２　フリーの職員については、その他の職員欄の該当する職名の欄に計上する。</t>
    <rPh sb="0" eb="1">
      <t>チュウ</t>
    </rPh>
    <rPh sb="7" eb="9">
      <t>ショクイン</t>
    </rPh>
    <rPh sb="17" eb="18">
      <t>タ</t>
    </rPh>
    <rPh sb="19" eb="21">
      <t>ショクイン</t>
    </rPh>
    <rPh sb="21" eb="22">
      <t>ラン</t>
    </rPh>
    <rPh sb="23" eb="25">
      <t>ガイトウ</t>
    </rPh>
    <rPh sb="27" eb="29">
      <t>ショクメイ</t>
    </rPh>
    <rPh sb="30" eb="31">
      <t>ラン</t>
    </rPh>
    <rPh sb="32" eb="34">
      <t>ケイジョウ</t>
    </rPh>
    <phoneticPr fontId="2"/>
  </si>
  <si>
    <t>注３　その他の職員欄のその他については、無資格の保育補助者、用務・校務員、運転手等を計上する。</t>
    <rPh sb="0" eb="1">
      <t>チュウ</t>
    </rPh>
    <rPh sb="5" eb="6">
      <t>タ</t>
    </rPh>
    <rPh sb="7" eb="9">
      <t>ショクイン</t>
    </rPh>
    <rPh sb="9" eb="10">
      <t>ラン</t>
    </rPh>
    <rPh sb="13" eb="14">
      <t>タ</t>
    </rPh>
    <rPh sb="20" eb="23">
      <t>ムシカク</t>
    </rPh>
    <rPh sb="24" eb="26">
      <t>ホイク</t>
    </rPh>
    <rPh sb="26" eb="28">
      <t>ホジョ</t>
    </rPh>
    <rPh sb="28" eb="29">
      <t>シャ</t>
    </rPh>
    <rPh sb="30" eb="32">
      <t>ヨウム</t>
    </rPh>
    <rPh sb="33" eb="35">
      <t>コウム</t>
    </rPh>
    <rPh sb="35" eb="36">
      <t>イン</t>
    </rPh>
    <rPh sb="37" eb="40">
      <t>ウンテンシュ</t>
    </rPh>
    <rPh sb="40" eb="41">
      <t>トウ</t>
    </rPh>
    <rPh sb="42" eb="44">
      <t>ケイジョウ</t>
    </rPh>
    <phoneticPr fontId="2"/>
  </si>
  <si>
    <t>注４　その他の職員については、施設の状況に応じて適宜職名等を追加、修正して記載可。</t>
    <rPh sb="0" eb="1">
      <t>チュウ</t>
    </rPh>
    <rPh sb="5" eb="6">
      <t>タ</t>
    </rPh>
    <rPh sb="7" eb="9">
      <t>ショクイン</t>
    </rPh>
    <rPh sb="15" eb="17">
      <t>シセツ</t>
    </rPh>
    <rPh sb="18" eb="20">
      <t>ジョウキョウ</t>
    </rPh>
    <rPh sb="21" eb="22">
      <t>オウ</t>
    </rPh>
    <rPh sb="24" eb="26">
      <t>テキギ</t>
    </rPh>
    <rPh sb="26" eb="28">
      <t>ショクメイ</t>
    </rPh>
    <rPh sb="28" eb="29">
      <t>トウ</t>
    </rPh>
    <rPh sb="30" eb="32">
      <t>ツイカ</t>
    </rPh>
    <rPh sb="33" eb="35">
      <t>シュウセイ</t>
    </rPh>
    <rPh sb="37" eb="39">
      <t>キサイ</t>
    </rPh>
    <rPh sb="39" eb="40">
      <t>カ</t>
    </rPh>
    <phoneticPr fontId="2"/>
  </si>
  <si>
    <t>注５　合計欄については、総職員数となるようにすること。</t>
    <rPh sb="0" eb="1">
      <t>チュウ</t>
    </rPh>
    <rPh sb="3" eb="5">
      <t>ゴウケイ</t>
    </rPh>
    <rPh sb="5" eb="6">
      <t>ラン</t>
    </rPh>
    <rPh sb="12" eb="13">
      <t>ソウ</t>
    </rPh>
    <rPh sb="13" eb="16">
      <t>ショクインスウ</t>
    </rPh>
    <phoneticPr fontId="2"/>
  </si>
  <si>
    <t>注６</t>
    <rPh sb="0" eb="1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</si>
</sst>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¥&quot;* #,##0_ ;_ &quot;¥&quot;* \-#,##0_ ;_ &quot;¥&quot;* &quot;-&quot;_ ;_ @_ "/>
    <numFmt numFmtId="176" formatCode="###&quot;人&quot;"/>
    <numFmt numFmtId="177" formatCode="###&quot;学級&quot;"/>
    <numFmt numFmtId="178" formatCode="0.0_);[Red]\(0.0\)"/>
    <numFmt numFmtId="179" formatCode="##0.0&quot;人&quot;"/>
    <numFmt numFmtId="180" formatCode="##0&quot;人&quot;"/>
    <numFmt numFmtId="181" formatCode="0_);[Red]\(0\)"/>
  </numFmts>
  <fonts count="19" x14ac:knownFonts="1"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2"/>
      <color theme="1"/>
      <name val="BIZ UD明朝 Medium"/>
      <family val="1"/>
      <charset val="128"/>
    </font>
    <font>
      <sz val="6"/>
      <name val="游ゴシック"/>
      <family val="3"/>
      <charset val="128"/>
      <scheme val="minor"/>
    </font>
    <font>
      <sz val="18"/>
      <name val="BIZ UD明朝 Medium"/>
      <family val="1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6"/>
      <color indexed="8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indexed="8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right" vertical="center" textRotation="255"/>
    </xf>
    <xf numFmtId="0" fontId="5" fillId="0" borderId="0" xfId="0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8" fontId="11" fillId="2" borderId="25" xfId="0" applyNumberFormat="1" applyFont="1" applyFill="1" applyBorder="1" applyAlignment="1">
      <alignment vertical="center"/>
    </xf>
    <xf numFmtId="178" fontId="11" fillId="2" borderId="6" xfId="0" applyNumberFormat="1" applyFont="1" applyFill="1" applyBorder="1" applyAlignment="1">
      <alignment vertical="center"/>
    </xf>
    <xf numFmtId="176" fontId="11" fillId="0" borderId="6" xfId="0" applyNumberFormat="1" applyFont="1" applyFill="1" applyBorder="1" applyAlignment="1">
      <alignment horizontal="right" vertical="center"/>
    </xf>
    <xf numFmtId="176" fontId="11" fillId="0" borderId="6" xfId="0" applyNumberFormat="1" applyFont="1" applyFill="1" applyBorder="1" applyAlignment="1">
      <alignment vertical="center"/>
    </xf>
    <xf numFmtId="176" fontId="11" fillId="0" borderId="37" xfId="0" applyNumberFormat="1" applyFont="1" applyFill="1" applyBorder="1" applyAlignment="1">
      <alignment vertical="center"/>
    </xf>
    <xf numFmtId="178" fontId="11" fillId="2" borderId="32" xfId="0" applyNumberFormat="1" applyFont="1" applyFill="1" applyBorder="1" applyAlignment="1">
      <alignment horizontal="right" vertical="center"/>
    </xf>
    <xf numFmtId="177" fontId="11" fillId="0" borderId="31" xfId="0" applyNumberFormat="1" applyFont="1" applyBorder="1" applyAlignment="1">
      <alignment horizontal="right" vertical="center"/>
    </xf>
    <xf numFmtId="178" fontId="11" fillId="2" borderId="3" xfId="0" applyNumberFormat="1" applyFont="1" applyFill="1" applyBorder="1" applyAlignment="1">
      <alignment horizontal="right" vertical="center"/>
    </xf>
    <xf numFmtId="178" fontId="11" fillId="2" borderId="32" xfId="0" applyNumberFormat="1" applyFont="1" applyFill="1" applyBorder="1" applyAlignment="1">
      <alignment vertical="center"/>
    </xf>
    <xf numFmtId="178" fontId="11" fillId="2" borderId="38" xfId="0" applyNumberFormat="1" applyFont="1" applyFill="1" applyBorder="1" applyAlignment="1">
      <alignment vertical="center"/>
    </xf>
    <xf numFmtId="179" fontId="11" fillId="2" borderId="11" xfId="0" applyNumberFormat="1" applyFont="1" applyFill="1" applyBorder="1" applyAlignment="1">
      <alignment vertical="center"/>
    </xf>
    <xf numFmtId="179" fontId="11" fillId="0" borderId="48" xfId="0" applyNumberFormat="1" applyFont="1" applyFill="1" applyBorder="1" applyAlignment="1">
      <alignment horizontal="right" vertical="center"/>
    </xf>
    <xf numFmtId="179" fontId="11" fillId="2" borderId="11" xfId="0" applyNumberFormat="1" applyFont="1" applyFill="1" applyBorder="1" applyAlignment="1">
      <alignment horizontal="right" vertical="center"/>
    </xf>
    <xf numFmtId="177" fontId="11" fillId="2" borderId="11" xfId="0" applyNumberFormat="1" applyFont="1" applyFill="1" applyBorder="1" applyAlignment="1">
      <alignment horizontal="right" vertical="center"/>
    </xf>
    <xf numFmtId="180" fontId="11" fillId="2" borderId="6" xfId="0" applyNumberFormat="1" applyFont="1" applyFill="1" applyBorder="1" applyAlignment="1">
      <alignment horizontal="right" vertical="center"/>
    </xf>
    <xf numFmtId="176" fontId="11" fillId="2" borderId="6" xfId="0" applyNumberFormat="1" applyFont="1" applyFill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176" fontId="12" fillId="0" borderId="22" xfId="0" applyNumberFormat="1" applyFont="1" applyBorder="1" applyAlignment="1">
      <alignment vertical="center"/>
    </xf>
    <xf numFmtId="42" fontId="12" fillId="0" borderId="6" xfId="0" applyNumberFormat="1" applyFont="1" applyBorder="1" applyAlignment="1">
      <alignment horizontal="left" vertical="center"/>
    </xf>
    <xf numFmtId="42" fontId="12" fillId="0" borderId="49" xfId="0" applyNumberFormat="1" applyFont="1" applyBorder="1" applyAlignment="1">
      <alignment horizontal="left" vertical="center"/>
    </xf>
    <xf numFmtId="42" fontId="12" fillId="0" borderId="29" xfId="0" applyNumberFormat="1" applyFont="1" applyBorder="1" applyAlignment="1">
      <alignment horizontal="left" vertical="center"/>
    </xf>
    <xf numFmtId="176" fontId="11" fillId="2" borderId="3" xfId="0" applyNumberFormat="1" applyFont="1" applyFill="1" applyBorder="1" applyAlignment="1">
      <alignment vertical="center"/>
    </xf>
    <xf numFmtId="176" fontId="11" fillId="0" borderId="11" xfId="0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center" vertical="center"/>
    </xf>
    <xf numFmtId="176" fontId="11" fillId="0" borderId="9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shrinkToFit="1"/>
    </xf>
    <xf numFmtId="0" fontId="11" fillId="0" borderId="45" xfId="0" quotePrefix="1" applyFont="1" applyFill="1" applyBorder="1" applyAlignment="1">
      <alignment horizontal="center" vertical="center"/>
    </xf>
    <xf numFmtId="0" fontId="11" fillId="0" borderId="46" xfId="0" quotePrefix="1" applyFont="1" applyFill="1" applyBorder="1" applyAlignment="1">
      <alignment horizontal="center" vertical="center"/>
    </xf>
    <xf numFmtId="176" fontId="11" fillId="0" borderId="45" xfId="0" applyNumberFormat="1" applyFont="1" applyFill="1" applyBorder="1" applyAlignment="1">
      <alignment horizontal="right" vertical="center"/>
    </xf>
    <xf numFmtId="176" fontId="11" fillId="0" borderId="46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176" fontId="11" fillId="0" borderId="2" xfId="0" applyNumberFormat="1" applyFont="1" applyFill="1" applyBorder="1" applyAlignment="1">
      <alignment horizontal="right" vertical="center"/>
    </xf>
    <xf numFmtId="176" fontId="11" fillId="0" borderId="3" xfId="0" applyNumberFormat="1" applyFont="1" applyFill="1" applyBorder="1" applyAlignment="1">
      <alignment horizontal="right" vertical="center"/>
    </xf>
    <xf numFmtId="0" fontId="11" fillId="0" borderId="2" xfId="0" quotePrefix="1" applyFont="1" applyFill="1" applyBorder="1" applyAlignment="1">
      <alignment horizontal="center" vertical="center"/>
    </xf>
    <xf numFmtId="0" fontId="11" fillId="0" borderId="3" xfId="0" quotePrefix="1" applyFont="1" applyFill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176" fontId="11" fillId="2" borderId="6" xfId="0" applyNumberFormat="1" applyFont="1" applyFill="1" applyBorder="1" applyAlignment="1">
      <alignment vertical="center"/>
    </xf>
    <xf numFmtId="176" fontId="11" fillId="2" borderId="37" xfId="0" applyNumberFormat="1" applyFont="1" applyFill="1" applyBorder="1" applyAlignment="1">
      <alignment vertical="center"/>
    </xf>
    <xf numFmtId="0" fontId="11" fillId="0" borderId="6" xfId="0" quotePrefix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7" xfId="0" quotePrefix="1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78" fontId="11" fillId="2" borderId="32" xfId="0" applyNumberFormat="1" applyFont="1" applyFill="1" applyBorder="1" applyAlignment="1">
      <alignment vertical="center"/>
    </xf>
    <xf numFmtId="178" fontId="11" fillId="2" borderId="38" xfId="0" applyNumberFormat="1" applyFont="1" applyFill="1" applyBorder="1" applyAlignment="1">
      <alignment vertical="center"/>
    </xf>
    <xf numFmtId="178" fontId="11" fillId="2" borderId="6" xfId="0" applyNumberFormat="1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horizontal="right" vertical="center"/>
    </xf>
    <xf numFmtId="0" fontId="11" fillId="0" borderId="23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36" xfId="0" applyFont="1" applyBorder="1" applyAlignment="1">
      <alignment horizontal="center" vertical="center" textRotation="255"/>
    </xf>
    <xf numFmtId="176" fontId="11" fillId="0" borderId="2" xfId="0" applyNumberFormat="1" applyFont="1" applyFill="1" applyBorder="1" applyAlignment="1">
      <alignment vertical="center"/>
    </xf>
    <xf numFmtId="176" fontId="11" fillId="0" borderId="3" xfId="0" applyNumberFormat="1" applyFont="1" applyFill="1" applyBorder="1" applyAlignment="1">
      <alignment vertical="center"/>
    </xf>
    <xf numFmtId="0" fontId="11" fillId="0" borderId="6" xfId="0" quotePrefix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24" xfId="0" quotePrefix="1" applyFont="1" applyFill="1" applyBorder="1" applyAlignment="1">
      <alignment horizontal="center" vertical="center"/>
    </xf>
    <xf numFmtId="178" fontId="11" fillId="0" borderId="26" xfId="0" applyNumberFormat="1" applyFont="1" applyFill="1" applyBorder="1" applyAlignment="1">
      <alignment horizontal="center" vertical="center"/>
    </xf>
    <xf numFmtId="178" fontId="11" fillId="0" borderId="27" xfId="0" applyNumberFormat="1" applyFont="1" applyFill="1" applyBorder="1" applyAlignment="1">
      <alignment horizontal="center" vertical="center"/>
    </xf>
    <xf numFmtId="178" fontId="11" fillId="0" borderId="28" xfId="0" applyNumberFormat="1" applyFont="1" applyFill="1" applyBorder="1" applyAlignment="1">
      <alignment horizontal="center" vertical="center"/>
    </xf>
    <xf numFmtId="178" fontId="11" fillId="0" borderId="33" xfId="0" applyNumberFormat="1" applyFont="1" applyFill="1" applyBorder="1" applyAlignment="1">
      <alignment horizontal="center" vertical="center"/>
    </xf>
    <xf numFmtId="178" fontId="11" fillId="0" borderId="34" xfId="0" applyNumberFormat="1" applyFont="1" applyFill="1" applyBorder="1" applyAlignment="1">
      <alignment horizontal="center" vertical="center"/>
    </xf>
    <xf numFmtId="178" fontId="11" fillId="0" borderId="35" xfId="0" applyNumberFormat="1" applyFont="1" applyFill="1" applyBorder="1" applyAlignment="1">
      <alignment horizontal="center" vertical="center"/>
    </xf>
    <xf numFmtId="178" fontId="11" fillId="0" borderId="39" xfId="0" applyNumberFormat="1" applyFont="1" applyFill="1" applyBorder="1" applyAlignment="1">
      <alignment horizontal="center" vertical="center"/>
    </xf>
    <xf numFmtId="178" fontId="11" fillId="0" borderId="40" xfId="0" applyNumberFormat="1" applyFont="1" applyFill="1" applyBorder="1" applyAlignment="1">
      <alignment horizontal="center" vertical="center"/>
    </xf>
    <xf numFmtId="178" fontId="11" fillId="0" borderId="41" xfId="0" applyNumberFormat="1" applyFont="1" applyFill="1" applyBorder="1" applyAlignment="1">
      <alignment horizontal="center" vertical="center" textRotation="255"/>
    </xf>
    <xf numFmtId="178" fontId="11" fillId="0" borderId="44" xfId="0" applyNumberFormat="1" applyFont="1" applyFill="1" applyBorder="1" applyAlignment="1">
      <alignment horizontal="center" vertical="center" textRotation="255"/>
    </xf>
    <xf numFmtId="178" fontId="11" fillId="0" borderId="47" xfId="0" applyNumberFormat="1" applyFont="1" applyFill="1" applyBorder="1" applyAlignment="1">
      <alignment horizontal="center" vertical="center" textRotation="255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2"/>
  <sheetViews>
    <sheetView showZeros="0" tabSelected="1" view="pageBreakPreview" topLeftCell="A4" zoomScale="85" zoomScaleNormal="100" zoomScaleSheetLayoutView="85" workbookViewId="0">
      <selection activeCell="B6" sqref="B6"/>
    </sheetView>
  </sheetViews>
  <sheetFormatPr defaultColWidth="9" defaultRowHeight="12" x14ac:dyDescent="0.2"/>
  <cols>
    <col min="1" max="1" width="2.6640625" style="3" customWidth="1"/>
    <col min="2" max="2" width="6.21875" style="1" customWidth="1"/>
    <col min="3" max="3" width="6.88671875" style="1" customWidth="1"/>
    <col min="4" max="4" width="8.44140625" style="1" customWidth="1"/>
    <col min="5" max="20" width="6.21875" style="1" customWidth="1"/>
    <col min="21" max="40" width="2.6640625" style="1" customWidth="1"/>
    <col min="41" max="16384" width="9" style="1"/>
  </cols>
  <sheetData>
    <row r="1" spans="1:21" s="18" customFormat="1" ht="20.25" customHeight="1" x14ac:dyDescent="0.2">
      <c r="A1" s="19" t="s">
        <v>41</v>
      </c>
    </row>
    <row r="2" spans="1:21" s="18" customFormat="1" ht="21" customHeight="1" x14ac:dyDescent="0.2">
      <c r="A2" s="54" t="s">
        <v>40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1" ht="24.9" customHeight="1" x14ac:dyDescent="0.2">
      <c r="A3" s="5"/>
      <c r="B3" s="20" t="s">
        <v>50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7.9" customHeight="1" x14ac:dyDescent="0.2">
      <c r="B4" s="141" t="s">
        <v>51</v>
      </c>
      <c r="C4" s="142"/>
      <c r="D4" s="143"/>
      <c r="E4" s="101" t="s">
        <v>1</v>
      </c>
      <c r="F4" s="101"/>
      <c r="G4" s="101"/>
      <c r="H4" s="101"/>
      <c r="I4" s="101"/>
      <c r="J4" s="21" t="s">
        <v>2</v>
      </c>
      <c r="K4" s="123" t="s">
        <v>3</v>
      </c>
      <c r="L4" s="124"/>
      <c r="M4" s="124"/>
      <c r="N4" s="124"/>
      <c r="O4" s="125"/>
      <c r="P4" s="147" t="s">
        <v>4</v>
      </c>
      <c r="Q4" s="148"/>
      <c r="R4" s="149"/>
      <c r="S4" s="150" t="s">
        <v>5</v>
      </c>
      <c r="T4" s="151"/>
      <c r="U4" s="6"/>
    </row>
    <row r="5" spans="1:21" ht="48" customHeight="1" x14ac:dyDescent="0.2">
      <c r="A5" s="5"/>
      <c r="B5" s="144"/>
      <c r="C5" s="145"/>
      <c r="D5" s="146"/>
      <c r="E5" s="101"/>
      <c r="F5" s="101"/>
      <c r="G5" s="101"/>
      <c r="H5" s="101"/>
      <c r="I5" s="101"/>
      <c r="J5" s="21"/>
      <c r="K5" s="123"/>
      <c r="L5" s="124"/>
      <c r="M5" s="124"/>
      <c r="N5" s="124"/>
      <c r="O5" s="125"/>
      <c r="P5" s="126"/>
      <c r="Q5" s="127"/>
      <c r="R5" s="22" t="s">
        <v>6</v>
      </c>
      <c r="S5" s="128"/>
      <c r="T5" s="128"/>
      <c r="U5" s="7"/>
    </row>
    <row r="6" spans="1:21" ht="27.9" customHeight="1" x14ac:dyDescent="0.2">
      <c r="A6" s="5"/>
      <c r="B6" s="20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6.6" customHeight="1" x14ac:dyDescent="0.2">
      <c r="A7" s="8"/>
      <c r="B7" s="129"/>
      <c r="C7" s="130"/>
      <c r="D7" s="131"/>
      <c r="E7" s="135" t="s">
        <v>8</v>
      </c>
      <c r="F7" s="64"/>
      <c r="G7" s="64"/>
      <c r="H7" s="64"/>
      <c r="I7" s="64"/>
      <c r="J7" s="65"/>
      <c r="K7" s="63" t="s">
        <v>9</v>
      </c>
      <c r="L7" s="64"/>
      <c r="M7" s="64"/>
      <c r="N7" s="64"/>
      <c r="O7" s="64"/>
      <c r="P7" s="65"/>
      <c r="Q7" s="136" t="s">
        <v>10</v>
      </c>
      <c r="R7" s="136" t="s">
        <v>11</v>
      </c>
      <c r="S7" s="138" t="s">
        <v>42</v>
      </c>
      <c r="T7" s="139" t="s">
        <v>12</v>
      </c>
      <c r="U7" s="9"/>
    </row>
    <row r="8" spans="1:21" ht="36.6" customHeight="1" thickBot="1" x14ac:dyDescent="0.25">
      <c r="A8" s="8"/>
      <c r="B8" s="132"/>
      <c r="C8" s="133"/>
      <c r="D8" s="134"/>
      <c r="E8" s="103" t="s">
        <v>13</v>
      </c>
      <c r="F8" s="104"/>
      <c r="G8" s="105"/>
      <c r="H8" s="103" t="s">
        <v>43</v>
      </c>
      <c r="I8" s="104"/>
      <c r="J8" s="106"/>
      <c r="K8" s="103" t="s">
        <v>13</v>
      </c>
      <c r="L8" s="104"/>
      <c r="M8" s="105"/>
      <c r="N8" s="103" t="s">
        <v>43</v>
      </c>
      <c r="O8" s="104"/>
      <c r="P8" s="106"/>
      <c r="Q8" s="137"/>
      <c r="R8" s="137"/>
      <c r="S8" s="105"/>
      <c r="T8" s="140"/>
      <c r="U8" s="10"/>
    </row>
    <row r="9" spans="1:21" ht="36.6" customHeight="1" x14ac:dyDescent="0.2">
      <c r="B9" s="107" t="s">
        <v>44</v>
      </c>
      <c r="C9" s="76" t="s">
        <v>14</v>
      </c>
      <c r="D9" s="77"/>
      <c r="E9" s="95" t="s">
        <v>15</v>
      </c>
      <c r="F9" s="102"/>
      <c r="G9" s="102"/>
      <c r="H9" s="109" t="s">
        <v>16</v>
      </c>
      <c r="I9" s="109"/>
      <c r="J9" s="23">
        <f>ROUNDDOWN(F9/3,1)</f>
        <v>0</v>
      </c>
      <c r="K9" s="110"/>
      <c r="L9" s="111"/>
      <c r="M9" s="111"/>
      <c r="N9" s="111"/>
      <c r="O9" s="111"/>
      <c r="P9" s="111"/>
      <c r="Q9" s="112"/>
      <c r="R9" s="24">
        <f>J9</f>
        <v>0</v>
      </c>
      <c r="S9" s="25"/>
      <c r="T9" s="82"/>
      <c r="U9" s="9"/>
    </row>
    <row r="10" spans="1:21" ht="36.6" customHeight="1" x14ac:dyDescent="0.2">
      <c r="B10" s="108"/>
      <c r="C10" s="76" t="s">
        <v>17</v>
      </c>
      <c r="D10" s="77"/>
      <c r="E10" s="96"/>
      <c r="F10" s="26"/>
      <c r="G10" s="83">
        <f>F10+F11</f>
        <v>0</v>
      </c>
      <c r="H10" s="85" t="s">
        <v>18</v>
      </c>
      <c r="I10" s="86"/>
      <c r="J10" s="89">
        <f>ROUNDDOWN(G10/6,1)</f>
        <v>0</v>
      </c>
      <c r="K10" s="113"/>
      <c r="L10" s="114"/>
      <c r="M10" s="114"/>
      <c r="N10" s="114"/>
      <c r="O10" s="114"/>
      <c r="P10" s="114"/>
      <c r="Q10" s="115"/>
      <c r="R10" s="91">
        <f>J10</f>
        <v>0</v>
      </c>
      <c r="S10" s="93"/>
      <c r="T10" s="82"/>
      <c r="U10" s="9"/>
    </row>
    <row r="11" spans="1:21" ht="36.6" customHeight="1" thickBot="1" x14ac:dyDescent="0.25">
      <c r="B11" s="108"/>
      <c r="C11" s="76" t="s">
        <v>19</v>
      </c>
      <c r="D11" s="77"/>
      <c r="E11" s="97"/>
      <c r="F11" s="27"/>
      <c r="G11" s="84"/>
      <c r="H11" s="87"/>
      <c r="I11" s="88"/>
      <c r="J11" s="90"/>
      <c r="K11" s="116"/>
      <c r="L11" s="117"/>
      <c r="M11" s="117"/>
      <c r="N11" s="117"/>
      <c r="O11" s="117"/>
      <c r="P11" s="117"/>
      <c r="Q11" s="115"/>
      <c r="R11" s="92"/>
      <c r="S11" s="94"/>
      <c r="T11" s="82"/>
      <c r="U11" s="9"/>
    </row>
    <row r="12" spans="1:21" ht="36.6" customHeight="1" x14ac:dyDescent="0.2">
      <c r="B12" s="108"/>
      <c r="C12" s="76" t="s">
        <v>20</v>
      </c>
      <c r="D12" s="56"/>
      <c r="E12" s="95" t="s">
        <v>21</v>
      </c>
      <c r="F12" s="102"/>
      <c r="G12" s="102"/>
      <c r="H12" s="85" t="s">
        <v>52</v>
      </c>
      <c r="I12" s="86"/>
      <c r="J12" s="23">
        <f>ROUNDDOWN(F12/15,1)</f>
        <v>0</v>
      </c>
      <c r="K12" s="118" t="s">
        <v>22</v>
      </c>
      <c r="L12" s="102"/>
      <c r="M12" s="102"/>
      <c r="N12" s="121" t="s">
        <v>52</v>
      </c>
      <c r="O12" s="122"/>
      <c r="P12" s="28">
        <f>ROUNDDOWN(L12/15,2)</f>
        <v>0</v>
      </c>
      <c r="Q12" s="29"/>
      <c r="R12" s="30">
        <f>J12+P12</f>
        <v>0</v>
      </c>
      <c r="S12" s="25"/>
      <c r="T12" s="82"/>
      <c r="U12" s="9"/>
    </row>
    <row r="13" spans="1:21" ht="36.6" customHeight="1" x14ac:dyDescent="0.2">
      <c r="B13" s="108"/>
      <c r="C13" s="76" t="s">
        <v>23</v>
      </c>
      <c r="D13" s="77"/>
      <c r="E13" s="96"/>
      <c r="F13" s="98"/>
      <c r="G13" s="99"/>
      <c r="H13" s="85" t="s">
        <v>52</v>
      </c>
      <c r="I13" s="86"/>
      <c r="J13" s="31">
        <f>ROUNDDOWN(F13/15,1)</f>
        <v>0</v>
      </c>
      <c r="K13" s="119"/>
      <c r="L13" s="98"/>
      <c r="M13" s="99"/>
      <c r="N13" s="100" t="s">
        <v>52</v>
      </c>
      <c r="O13" s="101"/>
      <c r="P13" s="28">
        <f>ROUNDDOWN(L13/15,2)</f>
        <v>0</v>
      </c>
      <c r="Q13" s="29"/>
      <c r="R13" s="30">
        <f>J13+P13</f>
        <v>0</v>
      </c>
      <c r="S13" s="25"/>
      <c r="T13" s="82"/>
      <c r="U13" s="9"/>
    </row>
    <row r="14" spans="1:21" ht="36.6" customHeight="1" x14ac:dyDescent="0.2">
      <c r="B14" s="108"/>
      <c r="C14" s="76" t="s">
        <v>24</v>
      </c>
      <c r="D14" s="77"/>
      <c r="E14" s="96"/>
      <c r="F14" s="78"/>
      <c r="G14" s="79"/>
      <c r="H14" s="80" t="s">
        <v>53</v>
      </c>
      <c r="I14" s="81"/>
      <c r="J14" s="31">
        <f>ROUNDDOWN(F14/25,1)</f>
        <v>0</v>
      </c>
      <c r="K14" s="119"/>
      <c r="L14" s="78"/>
      <c r="M14" s="79"/>
      <c r="N14" s="80" t="s">
        <v>53</v>
      </c>
      <c r="O14" s="81"/>
      <c r="P14" s="31">
        <f>ROUNDDOWN(L14/25,2)</f>
        <v>0</v>
      </c>
      <c r="Q14" s="29"/>
      <c r="R14" s="30">
        <f>J14+P14</f>
        <v>0</v>
      </c>
      <c r="S14" s="25"/>
      <c r="T14" s="82"/>
      <c r="U14" s="9"/>
    </row>
    <row r="15" spans="1:21" ht="36.6" customHeight="1" thickBot="1" x14ac:dyDescent="0.25">
      <c r="B15" s="108"/>
      <c r="C15" s="76" t="s">
        <v>0</v>
      </c>
      <c r="D15" s="77"/>
      <c r="E15" s="97"/>
      <c r="F15" s="74"/>
      <c r="G15" s="75"/>
      <c r="H15" s="72" t="s">
        <v>54</v>
      </c>
      <c r="I15" s="73"/>
      <c r="J15" s="32">
        <f>ROUNDDOWN(F15/25,1)</f>
        <v>0</v>
      </c>
      <c r="K15" s="120"/>
      <c r="L15" s="74"/>
      <c r="M15" s="75"/>
      <c r="N15" s="72" t="s">
        <v>54</v>
      </c>
      <c r="O15" s="73"/>
      <c r="P15" s="32">
        <f>ROUNDDOWN(L15/25,2)</f>
        <v>0</v>
      </c>
      <c r="Q15" s="29"/>
      <c r="R15" s="30">
        <f>J15+P15</f>
        <v>0</v>
      </c>
      <c r="S15" s="25"/>
      <c r="T15" s="82"/>
      <c r="U15" s="9"/>
    </row>
    <row r="16" spans="1:21" ht="36.6" customHeight="1" x14ac:dyDescent="0.2">
      <c r="B16" s="108"/>
      <c r="C16" s="66" t="s">
        <v>25</v>
      </c>
      <c r="D16" s="66"/>
      <c r="E16" s="67"/>
      <c r="F16" s="68">
        <f>F9+G10+F12+F13+F14+F15</f>
        <v>0</v>
      </c>
      <c r="G16" s="68"/>
      <c r="H16" s="69" t="s">
        <v>26</v>
      </c>
      <c r="I16" s="69"/>
      <c r="J16" s="33">
        <f>ROUND(SUM(J9:J15),0)</f>
        <v>0</v>
      </c>
      <c r="K16" s="34"/>
      <c r="L16" s="68">
        <f>L12+L13+L14+L15</f>
        <v>0</v>
      </c>
      <c r="M16" s="68"/>
      <c r="N16" s="69" t="s">
        <v>26</v>
      </c>
      <c r="O16" s="69"/>
      <c r="P16" s="35">
        <f>ROUND(SUM(P12:P15),0)</f>
        <v>0</v>
      </c>
      <c r="Q16" s="36">
        <f>ROUND(SUM(Q9:Q15),0)</f>
        <v>0</v>
      </c>
      <c r="R16" s="37">
        <f>ROUND(SUM(R9:R15),0)</f>
        <v>0</v>
      </c>
      <c r="S16" s="38">
        <f>SUM(S9:S15)</f>
        <v>0</v>
      </c>
      <c r="T16" s="39"/>
      <c r="U16" s="9"/>
    </row>
    <row r="17" spans="2:21" ht="36.6" customHeight="1" x14ac:dyDescent="0.2">
      <c r="B17" s="70" t="s">
        <v>45</v>
      </c>
      <c r="C17" s="70" t="s">
        <v>46</v>
      </c>
      <c r="D17" s="70"/>
      <c r="E17" s="70"/>
      <c r="F17" s="60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2"/>
      <c r="S17" s="40"/>
      <c r="T17" s="41"/>
      <c r="U17" s="9"/>
    </row>
    <row r="18" spans="2:21" ht="36.6" customHeight="1" x14ac:dyDescent="0.2">
      <c r="B18" s="70"/>
      <c r="C18" s="71" t="s">
        <v>27</v>
      </c>
      <c r="D18" s="71"/>
      <c r="E18" s="71"/>
      <c r="F18" s="60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2"/>
      <c r="S18" s="40"/>
      <c r="T18" s="42"/>
      <c r="U18" s="9"/>
    </row>
    <row r="19" spans="2:21" ht="36.6" customHeight="1" x14ac:dyDescent="0.2">
      <c r="B19" s="70"/>
      <c r="C19" s="55" t="s">
        <v>28</v>
      </c>
      <c r="D19" s="55"/>
      <c r="E19" s="55"/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2"/>
      <c r="S19" s="40"/>
      <c r="T19" s="43"/>
      <c r="U19" s="9"/>
    </row>
    <row r="20" spans="2:21" ht="36.6" customHeight="1" x14ac:dyDescent="0.2">
      <c r="B20" s="70"/>
      <c r="C20" s="55" t="s">
        <v>29</v>
      </c>
      <c r="D20" s="55"/>
      <c r="E20" s="55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40"/>
      <c r="T20" s="43"/>
      <c r="U20" s="9"/>
    </row>
    <row r="21" spans="2:21" ht="36.6" customHeight="1" x14ac:dyDescent="0.2">
      <c r="B21" s="70"/>
      <c r="C21" s="71" t="s">
        <v>30</v>
      </c>
      <c r="D21" s="71"/>
      <c r="E21" s="71"/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40"/>
      <c r="T21" s="42"/>
      <c r="U21" s="9"/>
    </row>
    <row r="22" spans="2:21" ht="36.6" customHeight="1" x14ac:dyDescent="0.2">
      <c r="B22" s="70"/>
      <c r="C22" s="55" t="s">
        <v>31</v>
      </c>
      <c r="D22" s="55"/>
      <c r="E22" s="55"/>
      <c r="F22" s="6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  <c r="S22" s="40"/>
      <c r="T22" s="43"/>
      <c r="U22" s="9"/>
    </row>
    <row r="23" spans="2:21" ht="36.6" customHeight="1" x14ac:dyDescent="0.2">
      <c r="B23" s="70"/>
      <c r="C23" s="55" t="s">
        <v>32</v>
      </c>
      <c r="D23" s="55"/>
      <c r="E23" s="55"/>
      <c r="F23" s="60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2"/>
      <c r="S23" s="40"/>
      <c r="T23" s="43"/>
      <c r="U23" s="9"/>
    </row>
    <row r="24" spans="2:21" ht="36.6" customHeight="1" x14ac:dyDescent="0.2">
      <c r="B24" s="70"/>
      <c r="C24" s="55" t="s">
        <v>33</v>
      </c>
      <c r="D24" s="55"/>
      <c r="E24" s="55"/>
      <c r="F24" s="60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  <c r="S24" s="40"/>
      <c r="T24" s="43"/>
      <c r="U24" s="9"/>
    </row>
    <row r="25" spans="2:21" ht="36.6" customHeight="1" x14ac:dyDescent="0.2">
      <c r="B25" s="70"/>
      <c r="C25" s="55" t="s">
        <v>34</v>
      </c>
      <c r="D25" s="55"/>
      <c r="E25" s="55"/>
      <c r="F25" s="6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2"/>
      <c r="S25" s="40"/>
      <c r="T25" s="43"/>
      <c r="U25" s="9"/>
    </row>
    <row r="26" spans="2:21" ht="36.6" customHeight="1" x14ac:dyDescent="0.2">
      <c r="B26" s="70"/>
      <c r="C26" s="55" t="s">
        <v>35</v>
      </c>
      <c r="D26" s="55"/>
      <c r="E26" s="55"/>
      <c r="F26" s="60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2"/>
      <c r="S26" s="40"/>
      <c r="T26" s="43"/>
      <c r="U26" s="9"/>
    </row>
    <row r="27" spans="2:21" ht="36.6" customHeight="1" x14ac:dyDescent="0.2">
      <c r="B27" s="55" t="s">
        <v>36</v>
      </c>
      <c r="C27" s="55"/>
      <c r="D27" s="55"/>
      <c r="E27" s="55"/>
      <c r="F27" s="63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5"/>
      <c r="S27" s="44">
        <f>SUM(S16:S26)</f>
        <v>0</v>
      </c>
      <c r="T27" s="43"/>
      <c r="U27" s="9"/>
    </row>
    <row r="28" spans="2:21" ht="36.6" customHeight="1" x14ac:dyDescent="0.2">
      <c r="B28" s="55" t="s">
        <v>37</v>
      </c>
      <c r="C28" s="55"/>
      <c r="D28" s="55"/>
      <c r="E28" s="55"/>
      <c r="F28" s="56" t="s">
        <v>38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8"/>
      <c r="S28" s="45"/>
      <c r="T28" s="46"/>
      <c r="U28" s="9"/>
    </row>
    <row r="29" spans="2:21" ht="8.25" customHeight="1" x14ac:dyDescent="0.2">
      <c r="B29" s="11"/>
      <c r="C29" s="12"/>
      <c r="D29" s="2"/>
      <c r="E29" s="2"/>
      <c r="F29" s="10"/>
      <c r="G29" s="13"/>
      <c r="H29" s="4"/>
      <c r="I29" s="4"/>
      <c r="J29" s="4"/>
      <c r="K29" s="4"/>
      <c r="L29" s="10"/>
      <c r="M29" s="14"/>
      <c r="N29" s="4"/>
      <c r="O29" s="4"/>
      <c r="P29" s="4"/>
      <c r="Q29" s="4"/>
      <c r="R29" s="4"/>
      <c r="S29" s="10"/>
      <c r="T29" s="9"/>
      <c r="U29" s="9"/>
    </row>
    <row r="30" spans="2:21" ht="18" customHeight="1" x14ac:dyDescent="0.2">
      <c r="B30" s="47" t="s">
        <v>47</v>
      </c>
      <c r="C30" s="20"/>
      <c r="D30" s="47"/>
      <c r="E30" s="47"/>
      <c r="F30" s="47"/>
      <c r="G30" s="47"/>
      <c r="H30" s="47"/>
      <c r="I30" s="47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2:21" ht="18" customHeight="1" x14ac:dyDescent="0.2">
      <c r="B31" s="20" t="s">
        <v>48</v>
      </c>
      <c r="C31" s="48"/>
      <c r="D31" s="20"/>
      <c r="E31" s="20"/>
      <c r="F31" s="20"/>
      <c r="G31" s="20"/>
      <c r="H31" s="20"/>
      <c r="I31" s="20"/>
    </row>
    <row r="32" spans="2:21" ht="18" customHeight="1" x14ac:dyDescent="0.2">
      <c r="B32" s="20" t="s">
        <v>49</v>
      </c>
      <c r="C32" s="49"/>
      <c r="D32" s="20"/>
      <c r="E32" s="20"/>
      <c r="F32" s="20"/>
      <c r="G32" s="20"/>
      <c r="H32" s="20"/>
      <c r="I32" s="20"/>
    </row>
    <row r="33" spans="1:9" s="15" customFormat="1" ht="18" customHeight="1" x14ac:dyDescent="0.2">
      <c r="B33" s="50" t="s">
        <v>55</v>
      </c>
      <c r="C33" s="51"/>
      <c r="D33" s="51"/>
      <c r="E33" s="51"/>
      <c r="F33" s="51"/>
      <c r="G33" s="51"/>
      <c r="H33" s="51"/>
      <c r="I33" s="51"/>
    </row>
    <row r="34" spans="1:9" ht="18" customHeight="1" x14ac:dyDescent="0.2">
      <c r="A34" s="16"/>
      <c r="B34" s="52" t="s">
        <v>56</v>
      </c>
      <c r="C34" s="51"/>
      <c r="D34" s="51"/>
      <c r="E34" s="51"/>
      <c r="F34" s="51"/>
      <c r="G34" s="51"/>
      <c r="H34" s="51"/>
      <c r="I34" s="51"/>
    </row>
    <row r="35" spans="1:9" ht="18" customHeight="1" x14ac:dyDescent="0.2">
      <c r="A35" s="17"/>
      <c r="B35" s="52" t="s">
        <v>57</v>
      </c>
      <c r="C35" s="51"/>
      <c r="D35" s="51"/>
      <c r="E35" s="51"/>
      <c r="F35" s="51"/>
      <c r="G35" s="51"/>
      <c r="H35" s="51"/>
      <c r="I35" s="51"/>
    </row>
    <row r="36" spans="1:9" ht="18" customHeight="1" x14ac:dyDescent="0.2">
      <c r="A36" s="17"/>
      <c r="B36" s="52" t="s">
        <v>58</v>
      </c>
      <c r="C36" s="51"/>
      <c r="D36" s="51"/>
      <c r="E36" s="51"/>
      <c r="F36" s="51"/>
      <c r="G36" s="51"/>
      <c r="H36" s="51"/>
      <c r="I36" s="51"/>
    </row>
    <row r="37" spans="1:9" ht="18" customHeight="1" x14ac:dyDescent="0.2">
      <c r="A37" s="17"/>
      <c r="B37" s="20" t="s">
        <v>59</v>
      </c>
      <c r="C37" s="53"/>
      <c r="D37" s="52" t="s">
        <v>39</v>
      </c>
      <c r="E37" s="51"/>
      <c r="F37" s="51"/>
      <c r="G37" s="51"/>
      <c r="H37" s="51"/>
      <c r="I37" s="51"/>
    </row>
    <row r="38" spans="1:9" ht="14.1" customHeight="1" x14ac:dyDescent="0.2">
      <c r="A38" s="16"/>
    </row>
    <row r="39" spans="1:9" ht="14.1" customHeight="1" x14ac:dyDescent="0.2"/>
    <row r="52" spans="1:20" x14ac:dyDescent="0.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</row>
  </sheetData>
  <mergeCells count="88">
    <mergeCell ref="K5:O5"/>
    <mergeCell ref="P5:Q5"/>
    <mergeCell ref="S5:T5"/>
    <mergeCell ref="B7:D8"/>
    <mergeCell ref="E7:J7"/>
    <mergeCell ref="K7:P7"/>
    <mergeCell ref="Q7:Q8"/>
    <mergeCell ref="R7:R8"/>
    <mergeCell ref="S7:S8"/>
    <mergeCell ref="T7:T8"/>
    <mergeCell ref="B4:D5"/>
    <mergeCell ref="E4:I4"/>
    <mergeCell ref="K4:O4"/>
    <mergeCell ref="P4:R4"/>
    <mergeCell ref="S4:T4"/>
    <mergeCell ref="E5:I5"/>
    <mergeCell ref="E8:G8"/>
    <mergeCell ref="H8:J8"/>
    <mergeCell ref="K8:M8"/>
    <mergeCell ref="N8:P8"/>
    <mergeCell ref="B9:B16"/>
    <mergeCell ref="C9:D9"/>
    <mergeCell ref="E9:E11"/>
    <mergeCell ref="F9:G9"/>
    <mergeCell ref="H9:I9"/>
    <mergeCell ref="K9:Q11"/>
    <mergeCell ref="H12:I12"/>
    <mergeCell ref="K12:K15"/>
    <mergeCell ref="L12:M12"/>
    <mergeCell ref="N12:O12"/>
    <mergeCell ref="C15:D15"/>
    <mergeCell ref="F15:G15"/>
    <mergeCell ref="T9:T15"/>
    <mergeCell ref="C10:D10"/>
    <mergeCell ref="G10:G11"/>
    <mergeCell ref="H10:I11"/>
    <mergeCell ref="J10:J11"/>
    <mergeCell ref="R10:R11"/>
    <mergeCell ref="S10:S11"/>
    <mergeCell ref="C11:D11"/>
    <mergeCell ref="C12:D12"/>
    <mergeCell ref="E12:E15"/>
    <mergeCell ref="C13:D13"/>
    <mergeCell ref="F13:G13"/>
    <mergeCell ref="H13:I13"/>
    <mergeCell ref="L13:M13"/>
    <mergeCell ref="N13:O13"/>
    <mergeCell ref="F12:G12"/>
    <mergeCell ref="H15:I15"/>
    <mergeCell ref="L15:M15"/>
    <mergeCell ref="N15:O15"/>
    <mergeCell ref="C14:D14"/>
    <mergeCell ref="F14:G14"/>
    <mergeCell ref="H14:I14"/>
    <mergeCell ref="L14:M14"/>
    <mergeCell ref="N14:O14"/>
    <mergeCell ref="B17:B26"/>
    <mergeCell ref="C17:E17"/>
    <mergeCell ref="F17:R17"/>
    <mergeCell ref="C18:E18"/>
    <mergeCell ref="F18:R18"/>
    <mergeCell ref="C19:E19"/>
    <mergeCell ref="F19:R19"/>
    <mergeCell ref="C20:E20"/>
    <mergeCell ref="F20:R20"/>
    <mergeCell ref="C21:E21"/>
    <mergeCell ref="F21:R21"/>
    <mergeCell ref="C16:E16"/>
    <mergeCell ref="F16:G16"/>
    <mergeCell ref="H16:I16"/>
    <mergeCell ref="L16:M16"/>
    <mergeCell ref="N16:O16"/>
    <mergeCell ref="A2:U2"/>
    <mergeCell ref="B28:E28"/>
    <mergeCell ref="F28:R28"/>
    <mergeCell ref="A52:T52"/>
    <mergeCell ref="C25:E25"/>
    <mergeCell ref="F25:R25"/>
    <mergeCell ref="C26:E26"/>
    <mergeCell ref="F26:R26"/>
    <mergeCell ref="B27:E27"/>
    <mergeCell ref="F27:R27"/>
    <mergeCell ref="C22:E22"/>
    <mergeCell ref="F22:R22"/>
    <mergeCell ref="C23:E23"/>
    <mergeCell ref="F23:R23"/>
    <mergeCell ref="C24:E24"/>
    <mergeCell ref="F24:R24"/>
  </mergeCells>
  <phoneticPr fontId="2"/>
  <dataValidations xWindow="773" yWindow="728" count="1">
    <dataValidation allowBlank="1" showInputMessage="1" showErrorMessage="1" prompt="自動計算されます。" sqref="G10:G11 F16:G16 J9:J16 L16:M16 P12:P16 R9:R16 S16 Q16 S27"/>
  </dataValidations>
  <pageMargins left="0.78740157480314965" right="0.55118110236220474" top="0.6692913385826772" bottom="0.23622047244094491" header="0.35433070866141736" footer="0.19685039370078741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(参考様式第1号)職員配置</vt:lpstr>
      <vt:lpstr>Sheet2</vt:lpstr>
      <vt:lpstr>'(参考様式第1号)職員配置'!Print_Area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健彦</dc:creator>
  <cp:lastModifiedBy>伊藤 健彦</cp:lastModifiedBy>
  <cp:lastPrinted>2024-09-19T07:49:25Z</cp:lastPrinted>
  <dcterms:created xsi:type="dcterms:W3CDTF">2024-09-04T12:54:45Z</dcterms:created>
  <dcterms:modified xsi:type="dcterms:W3CDTF">2024-09-26T11:07:40Z</dcterms:modified>
</cp:coreProperties>
</file>