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0376" yWindow="-120" windowWidth="38640" windowHeight="15840"/>
  </bookViews>
  <sheets>
    <sheet name="ＰＰＡ" sheetId="2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G33" i="2"/>
  <c r="G34" i="2" s="1"/>
  <c r="G25" i="2"/>
  <c r="G29" i="2" s="1"/>
  <c r="G26" i="2"/>
  <c r="G35" i="2" l="1"/>
  <c r="C29" i="2"/>
  <c r="C17" i="2"/>
  <c r="G17" i="2" s="1"/>
  <c r="C31" i="2" l="1"/>
  <c r="G31" i="2"/>
  <c r="G36" i="2" l="1"/>
</calcChain>
</file>

<file path=xl/sharedStrings.xml><?xml version="1.0" encoding="utf-8"?>
<sst xmlns="http://schemas.openxmlformats.org/spreadsheetml/2006/main" count="79" uniqueCount="38">
  <si>
    <t>経費算入部門</t>
    <rPh sb="0" eb="2">
      <t>ケイヒ</t>
    </rPh>
    <rPh sb="2" eb="4">
      <t>サンニュウ</t>
    </rPh>
    <rPh sb="4" eb="6">
      <t>ブモン</t>
    </rPh>
    <phoneticPr fontId="1"/>
  </si>
  <si>
    <t>設備費用</t>
    <rPh sb="0" eb="2">
      <t>セツビ</t>
    </rPh>
    <rPh sb="2" eb="4">
      <t>ヒヨウ</t>
    </rPh>
    <phoneticPr fontId="1"/>
  </si>
  <si>
    <t>借入金利子等</t>
    <rPh sb="0" eb="2">
      <t>カリイレ</t>
    </rPh>
    <rPh sb="2" eb="3">
      <t>キン</t>
    </rPh>
    <rPh sb="3" eb="5">
      <t>リシ</t>
    </rPh>
    <rPh sb="5" eb="6">
      <t>トウ</t>
    </rPh>
    <phoneticPr fontId="1"/>
  </si>
  <si>
    <t>租税公課</t>
    <rPh sb="0" eb="2">
      <t>ソゼイ</t>
    </rPh>
    <rPh sb="2" eb="4">
      <t>コウカ</t>
    </rPh>
    <phoneticPr fontId="1"/>
  </si>
  <si>
    <t>保険料</t>
    <rPh sb="0" eb="3">
      <t>ホケンリョウ</t>
    </rPh>
    <phoneticPr fontId="1"/>
  </si>
  <si>
    <t>その他経費（　　）</t>
    <rPh sb="2" eb="3">
      <t>タ</t>
    </rPh>
    <rPh sb="3" eb="5">
      <t>ケイヒ</t>
    </rPh>
    <phoneticPr fontId="1"/>
  </si>
  <si>
    <t>その他収入（　　）</t>
    <rPh sb="2" eb="3">
      <t>タ</t>
    </rPh>
    <rPh sb="3" eb="5">
      <t>シュウニュウ</t>
    </rPh>
    <phoneticPr fontId="1"/>
  </si>
  <si>
    <t>算入経費総額</t>
    <rPh sb="0" eb="2">
      <t>サンニュウ</t>
    </rPh>
    <rPh sb="2" eb="4">
      <t>ケイヒ</t>
    </rPh>
    <rPh sb="4" eb="6">
      <t>ソウガク</t>
    </rPh>
    <phoneticPr fontId="1"/>
  </si>
  <si>
    <t>直接工事費用</t>
    <rPh sb="0" eb="2">
      <t>チョクセツ</t>
    </rPh>
    <rPh sb="2" eb="4">
      <t>コウジ</t>
    </rPh>
    <rPh sb="4" eb="6">
      <t>ヒヨウ</t>
    </rPh>
    <phoneticPr fontId="1"/>
  </si>
  <si>
    <t>その他工事費用</t>
    <rPh sb="2" eb="3">
      <t>タ</t>
    </rPh>
    <rPh sb="3" eb="5">
      <t>コウジ</t>
    </rPh>
    <rPh sb="5" eb="6">
      <t>ヒ</t>
    </rPh>
    <rPh sb="6" eb="7">
      <t>ヨウ</t>
    </rPh>
    <phoneticPr fontId="1"/>
  </si>
  <si>
    <t>事業収入部門</t>
    <rPh sb="0" eb="2">
      <t>ジギョウ</t>
    </rPh>
    <rPh sb="2" eb="4">
      <t>シュウニュウ</t>
    </rPh>
    <rPh sb="4" eb="6">
      <t>ブモン</t>
    </rPh>
    <phoneticPr fontId="1"/>
  </si>
  <si>
    <t>補助金収入（見込）</t>
    <rPh sb="0" eb="3">
      <t>ホジョキン</t>
    </rPh>
    <rPh sb="3" eb="5">
      <t>シュウニュウ</t>
    </rPh>
    <rPh sb="6" eb="8">
      <t>ミコミ</t>
    </rPh>
    <phoneticPr fontId="1"/>
  </si>
  <si>
    <t>概算利益</t>
    <rPh sb="0" eb="2">
      <t>ガイサン</t>
    </rPh>
    <rPh sb="2" eb="4">
      <t>リエキ</t>
    </rPh>
    <phoneticPr fontId="1"/>
  </si>
  <si>
    <t>保守料</t>
    <rPh sb="0" eb="3">
      <t>ホシュリョウ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</si>
  <si>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</si>
  <si>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</si>
  <si>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補助金適用前</t>
    <rPh sb="0" eb="3">
      <t>ホジョキン</t>
    </rPh>
    <rPh sb="3" eb="5">
      <t>テキヨウ</t>
    </rPh>
    <rPh sb="5" eb="6">
      <t>マエ</t>
    </rPh>
    <phoneticPr fontId="1"/>
  </si>
  <si>
    <t>補助金適用後</t>
    <rPh sb="0" eb="3">
      <t>ホジョキン</t>
    </rPh>
    <rPh sb="3" eb="5">
      <t>テキヨウ</t>
    </rPh>
    <rPh sb="5" eb="6">
      <t>ゴ</t>
    </rPh>
    <phoneticPr fontId="1"/>
  </si>
  <si>
    <t>事業収入総額</t>
    <rPh sb="0" eb="2">
      <t>ジギョウ</t>
    </rPh>
    <rPh sb="2" eb="4">
      <t>シュウニュウ</t>
    </rPh>
    <rPh sb="4" eb="6">
      <t>ソウガク</t>
    </rPh>
    <phoneticPr fontId="1"/>
  </si>
  <si>
    <t>補助金交付条件</t>
    <rPh sb="0" eb="3">
      <t>ホジョキン</t>
    </rPh>
    <rPh sb="3" eb="5">
      <t>コウフ</t>
    </rPh>
    <rPh sb="5" eb="7">
      <t>ジョウケン</t>
    </rPh>
    <phoneticPr fontId="1"/>
  </si>
  <si>
    <t>適用前と同額</t>
    <rPh sb="0" eb="2">
      <t>テキヨウ</t>
    </rPh>
    <rPh sb="2" eb="3">
      <t>マエ</t>
    </rPh>
    <rPh sb="4" eb="6">
      <t>ドウガク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</si>
  <si>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</si>
  <si>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条件：≦適用前</t>
    <rPh sb="0" eb="2">
      <t>ジョウケン</t>
    </rPh>
    <rPh sb="4" eb="6">
      <t>テキヨウ</t>
    </rPh>
    <rPh sb="6" eb="7">
      <t>マエ</t>
    </rPh>
    <phoneticPr fontId="1"/>
  </si>
  <si>
    <t>１月当たり想定電力需要量</t>
    <rPh sb="1" eb="2">
      <t>ツキ</t>
    </rPh>
    <rPh sb="2" eb="3">
      <t>ア</t>
    </rPh>
    <rPh sb="5" eb="7">
      <t>ソウテイ</t>
    </rPh>
    <rPh sb="7" eb="9">
      <t>デンリョク</t>
    </rPh>
    <rPh sb="9" eb="11">
      <t>ジュヨウ</t>
    </rPh>
    <rPh sb="11" eb="12">
      <t>リョウ</t>
    </rPh>
    <phoneticPr fontId="1"/>
  </si>
  <si>
    <t>ＰＰＡ契約期間（月数）</t>
    <rPh sb="3" eb="5">
      <t>ケイヤク</t>
    </rPh>
    <rPh sb="5" eb="7">
      <t>キカン</t>
    </rPh>
    <rPh sb="8" eb="10">
      <t>ゲッスウ</t>
    </rPh>
    <phoneticPr fontId="1"/>
  </si>
  <si>
    <t>ＰＰＡ料金（総額）</t>
    <rPh sb="3" eb="5">
      <t>リョウキン</t>
    </rPh>
    <rPh sb="6" eb="8">
      <t>ソウガク</t>
    </rPh>
    <phoneticPr fontId="1"/>
  </si>
  <si>
    <t>補助金算入（見込）</t>
    <rPh sb="0" eb="3">
      <t>ホジョキン</t>
    </rPh>
    <rPh sb="3" eb="5">
      <t>サンニュウ</t>
    </rPh>
    <rPh sb="6" eb="8">
      <t>ミコミ</t>
    </rPh>
    <phoneticPr fontId="1"/>
  </si>
  <si>
    <t>該当なし</t>
    <rPh sb="0" eb="2">
      <t>ガイトウ</t>
    </rPh>
    <phoneticPr fontId="1"/>
  </si>
  <si>
    <t>余剰電力売電収入見込額（総額）</t>
    <rPh sb="0" eb="2">
      <t>ヨジョウ</t>
    </rPh>
    <rPh sb="2" eb="4">
      <t>デンリョク</t>
    </rPh>
    <rPh sb="4" eb="6">
      <t>バイデン</t>
    </rPh>
    <rPh sb="6" eb="8">
      <t>シュウニュウ</t>
    </rPh>
    <rPh sb="8" eb="10">
      <t>ミコミ</t>
    </rPh>
    <rPh sb="10" eb="11">
      <t>ガク</t>
    </rPh>
    <rPh sb="12" eb="14">
      <t>ソウガク</t>
    </rPh>
    <phoneticPr fontId="1"/>
  </si>
  <si>
    <t>ＰＰＡ料金単価（@ｋＷｈ）</t>
    <rPh sb="3" eb="5">
      <t>リョウキン</t>
    </rPh>
    <rPh sb="5" eb="7">
      <t>タンカ</t>
    </rPh>
    <phoneticPr fontId="1"/>
  </si>
  <si>
    <t>（経費はいずれも「税別」）</t>
    <rPh sb="1" eb="3">
      <t>ケイヒ</t>
    </rPh>
    <rPh sb="9" eb="11">
      <t>ゼイベツ</t>
    </rPh>
    <phoneticPr fontId="1"/>
  </si>
  <si>
    <t>年間183,610円×20年間</t>
    <rPh sb="0" eb="2">
      <t>ネンカン</t>
    </rPh>
    <rPh sb="9" eb="10">
      <t>エン</t>
    </rPh>
    <rPh sb="13" eb="15">
      <t>ネンカン</t>
    </rPh>
    <phoneticPr fontId="1"/>
  </si>
  <si>
    <t>金利2.0%/年・元金均等返済</t>
    <rPh sb="0" eb="2">
      <t>キンリ</t>
    </rPh>
    <rPh sb="7" eb="8">
      <t>ネン</t>
    </rPh>
    <rPh sb="9" eb="13">
      <t>ガンキンキントウ</t>
    </rPh>
    <rPh sb="13" eb="15">
      <t>ヘンサイ</t>
    </rPh>
    <phoneticPr fontId="1"/>
  </si>
  <si>
    <t>償却資産税+事業税</t>
    <rPh sb="0" eb="5">
      <t>ショウキャクシサンゼイ</t>
    </rPh>
    <rPh sb="6" eb="9">
      <t>ジギョウゼイ</t>
    </rPh>
    <phoneticPr fontId="1"/>
  </si>
  <si>
    <t>維持管理費+修繕費+通信費</t>
    <rPh sb="0" eb="5">
      <t>イジカンリヒ</t>
    </rPh>
    <rPh sb="6" eb="9">
      <t>シュウゼンヒ</t>
    </rPh>
    <rPh sb="10" eb="13">
      <t>ツウシンヒ</t>
    </rPh>
    <phoneticPr fontId="1"/>
  </si>
  <si>
    <t>年間使用量予測242,407kWh÷12ヶ月</t>
    <rPh sb="0" eb="5">
      <t>ネンカンシヨウリョウ</t>
    </rPh>
    <rPh sb="5" eb="7">
      <t>ヨソク</t>
    </rPh>
    <rPh sb="21" eb="22">
      <t>ゲツ</t>
    </rPh>
    <phoneticPr fontId="1"/>
  </si>
  <si>
    <t>PPA料金の控除額</t>
    <rPh sb="3" eb="5">
      <t>リョウキン</t>
    </rPh>
    <rPh sb="6" eb="8">
      <t>コウジョ</t>
    </rPh>
    <rPh sb="8" eb="9">
      <t>ガク</t>
    </rPh>
    <phoneticPr fontId="1"/>
  </si>
  <si>
    <t>→着色部分に金額を入力願います。</t>
    <rPh sb="1" eb="3">
      <t>チャクショク</t>
    </rPh>
    <rPh sb="3" eb="5">
      <t>ブブン</t>
    </rPh>
    <rPh sb="6" eb="8">
      <t>キンガク</t>
    </rPh>
    <rPh sb="9" eb="11">
      <t>ニュウリョク</t>
    </rPh>
    <rPh sb="11" eb="1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</si>
</sst>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3" fontId="0" fillId="4" borderId="0" xfId="0" applyNumberFormat="1" applyFill="1"/>
    <xf numFmtId="0" fontId="0" fillId="2" borderId="1" xfId="0" applyFill="1" applyBorder="1"/>
    <xf numFmtId="3" fontId="0" fillId="0" borderId="1" xfId="0" applyNumberFormat="1" applyBorder="1"/>
    <xf numFmtId="0" fontId="0" fillId="0" borderId="1" xfId="0" applyBorder="1"/>
    <xf numFmtId="3" fontId="0" fillId="2" borderId="1" xfId="0" applyNumberFormat="1" applyFill="1" applyBorder="1"/>
    <xf numFmtId="0" fontId="3" fillId="0" borderId="1" xfId="0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3" xfId="0" applyNumberFormat="1" applyBorder="1"/>
    <xf numFmtId="0" fontId="0" fillId="0" borderId="5" xfId="0" applyBorder="1"/>
    <xf numFmtId="3" fontId="0" fillId="3" borderId="2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6" fillId="0" borderId="0" xfId="0" applyFont="1" applyAlignment="1">
      <alignment horizontal="center"/>
    </xf>
    <xf numFmtId="3" fontId="3" fillId="0" borderId="1" xfId="0" applyNumberFormat="1" applyFont="1" applyBorder="1" applyAlignment="1">
      <alignment shrinkToFit="1"/>
    </xf>
    <xf numFmtId="3" fontId="4" fillId="0" borderId="1" xfId="0" applyNumberFormat="1" applyFont="1" applyBorder="1" applyAlignment="1">
      <alignment shrinkToFit="1"/>
    </xf>
    <xf numFmtId="3" fontId="0" fillId="0" borderId="1" xfId="0" applyNumberFormat="1" applyBorder="1" applyAlignment="1">
      <alignment shrinkToFit="1"/>
    </xf>
    <xf numFmtId="0" fontId="3" fillId="0" borderId="1" xfId="0" applyFont="1" applyBorder="1" applyAlignment="1">
      <alignment horizontal="center" vertical="center" shrinkToFit="1"/>
    </xf>
    <xf numFmtId="3" fontId="0" fillId="5" borderId="1" xfId="0" applyNumberFormat="1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34</xdr:row>
      <xdr:rowOff>123825</xdr:rowOff>
    </xdr:from>
    <xdr:to>
      <xdr:col>4</xdr:col>
      <xdr:colOff>257176</xdr:colOff>
      <xdr:row>45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6" y="6280785"/>
          <a:ext cx="4267200" cy="1786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補助金交付条件</a:t>
          </a:r>
          <a:endParaRPr kumimoji="1" lang="en-US" altLang="ja-JP" sz="1100"/>
        </a:p>
        <a:p>
          <a:r>
            <a:rPr kumimoji="1" lang="ja-JP" altLang="en-US" sz="1100"/>
            <a:t>概算利益：補助金適用前≧補助金適用後</a:t>
          </a:r>
          <a:endParaRPr kumimoji="1" lang="en-US" altLang="ja-JP" sz="1100"/>
        </a:p>
        <a:p>
          <a:r>
            <a:rPr kumimoji="1" lang="ja-JP" altLang="en-US" sz="1100"/>
            <a:t>料金（総額）：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補助金適用前≧補助金適用後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太陽光発電設備、蓄電池設置に係る事業費が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ｋＷ（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ｋＷｈ）当たり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万円を超える場合の補助金収入（見込）は、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出力ｋＷ（容量ｋＷｈ）に変更すること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114300</xdr:colOff>
      <xdr:row>16</xdr:row>
      <xdr:rowOff>9525</xdr:rowOff>
    </xdr:from>
    <xdr:to>
      <xdr:col>4</xdr:col>
      <xdr:colOff>600075</xdr:colOff>
      <xdr:row>21</xdr:row>
      <xdr:rowOff>161925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76750" y="2790825"/>
          <a:ext cx="485775" cy="1019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0</xdr:row>
      <xdr:rowOff>95250</xdr:rowOff>
    </xdr:from>
    <xdr:to>
      <xdr:col>1</xdr:col>
      <xdr:colOff>704850</xdr:colOff>
      <xdr:row>0</xdr:row>
      <xdr:rowOff>457200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4775" y="95250"/>
          <a:ext cx="12858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ＰＰＡ契約用</a:t>
          </a:r>
        </a:p>
      </xdr:txBody>
    </xdr:sp>
    <xdr:clientData/>
  </xdr:twoCellAnchor>
  <xdr:twoCellAnchor>
    <xdr:from>
      <xdr:col>4</xdr:col>
      <xdr:colOff>381000</xdr:colOff>
      <xdr:row>36</xdr:row>
      <xdr:rowOff>152400</xdr:rowOff>
    </xdr:from>
    <xdr:to>
      <xdr:col>7</xdr:col>
      <xdr:colOff>628650</xdr:colOff>
      <xdr:row>42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48250" y="6981825"/>
          <a:ext cx="4191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</a:rPr>
            <a:t>本様式には、それぞれの金額、期間等が確認できる証拠書類（写し可）を添付してください。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view="pageBreakPreview" zoomScaleNormal="100" zoomScaleSheetLayoutView="100" workbookViewId="0">
      <selection activeCell="G29" sqref="G29"/>
    </sheetView>
  </sheetViews>
  <sheetFormatPr defaultRowHeight="13.2" x14ac:dyDescent="0.2"/>
  <cols>
    <col min="2" max="2" width="25.6640625" customWidth="1"/>
    <col min="3" max="3" width="16.44140625" customWidth="1"/>
    <col min="4" max="4" width="12.6640625" customWidth="1"/>
    <col min="6" max="6" width="25.6640625" customWidth="1"/>
    <col min="7" max="7" width="17.109375" customWidth="1"/>
    <col min="8" max="8" width="12.6640625" customWidth="1"/>
    <col min="11" max="11" width="0" hidden="1" customWidth="1"/>
  </cols>
  <sheetData>
    <row r="1" spans="1:8" ht="42" customHeight="1" x14ac:dyDescent="0.2">
      <c r="C1" s="26"/>
      <c r="D1" s="27" t="s">
        <v>37</v>
      </c>
    </row>
    <row r="2" spans="1:8" ht="29.25" customHeight="1" x14ac:dyDescent="0.2">
      <c r="B2" s="28" t="s">
        <v>16</v>
      </c>
      <c r="C2" s="28"/>
      <c r="D2" s="28"/>
      <c r="E2" s="16"/>
      <c r="F2" s="28" t="s">
        <v>17</v>
      </c>
      <c r="G2" s="28"/>
      <c r="H2" s="28"/>
    </row>
    <row r="3" spans="1:8" x14ac:dyDescent="0.2">
      <c r="A3" t="s">
        <v>0</v>
      </c>
    </row>
    <row r="4" spans="1:8" x14ac:dyDescent="0.2">
      <c r="B4" s="20" t="s">
        <v>30</v>
      </c>
      <c r="C4" s="1" t="s">
        <v>14</v>
      </c>
      <c r="D4" s="1" t="s">
        <v>15</v>
      </c>
      <c r="E4" s="1"/>
      <c r="F4" s="1"/>
      <c r="G4" s="1" t="s">
        <v>14</v>
      </c>
      <c r="H4" s="1" t="s">
        <v>15</v>
      </c>
    </row>
    <row r="5" spans="1:8" x14ac:dyDescent="0.2">
      <c r="B5" s="5" t="s">
        <v>1</v>
      </c>
      <c r="C5" s="25"/>
      <c r="D5" s="21" t="s">
        <v>21</v>
      </c>
      <c r="E5" s="3"/>
      <c r="F5" s="8" t="s">
        <v>1</v>
      </c>
      <c r="G5" s="25"/>
      <c r="H5" s="9" t="s">
        <v>20</v>
      </c>
    </row>
    <row r="6" spans="1:8" x14ac:dyDescent="0.2">
      <c r="B6" s="5" t="s">
        <v>8</v>
      </c>
      <c r="C6" s="25"/>
      <c r="D6" s="22" t="s">
        <v>21</v>
      </c>
      <c r="E6" s="3"/>
      <c r="F6" s="8" t="s">
        <v>8</v>
      </c>
      <c r="G6" s="25"/>
      <c r="H6" s="9" t="s">
        <v>20</v>
      </c>
    </row>
    <row r="7" spans="1:8" x14ac:dyDescent="0.2">
      <c r="B7" s="5" t="s">
        <v>9</v>
      </c>
      <c r="C7" s="25"/>
      <c r="D7" s="22" t="s">
        <v>21</v>
      </c>
      <c r="E7" s="3"/>
      <c r="F7" s="5" t="s">
        <v>9</v>
      </c>
      <c r="G7" s="25"/>
      <c r="H7" s="9" t="s">
        <v>20</v>
      </c>
    </row>
    <row r="8" spans="1:8" x14ac:dyDescent="0.2">
      <c r="B8" s="7" t="s">
        <v>9</v>
      </c>
      <c r="C8" s="25"/>
      <c r="D8" s="23"/>
      <c r="E8" s="3"/>
      <c r="F8" s="6" t="s">
        <v>9</v>
      </c>
      <c r="G8" s="25"/>
      <c r="H8" s="9" t="s">
        <v>20</v>
      </c>
    </row>
    <row r="9" spans="1:8" x14ac:dyDescent="0.2">
      <c r="B9" s="7" t="s">
        <v>13</v>
      </c>
      <c r="C9" s="25"/>
      <c r="D9" s="23" t="s">
        <v>34</v>
      </c>
      <c r="E9" s="3"/>
      <c r="F9" s="6" t="s">
        <v>13</v>
      </c>
      <c r="G9" s="25"/>
      <c r="H9" s="9" t="s">
        <v>20</v>
      </c>
    </row>
    <row r="10" spans="1:8" x14ac:dyDescent="0.2">
      <c r="B10" s="7" t="s">
        <v>3</v>
      </c>
      <c r="C10" s="25"/>
      <c r="D10" s="23" t="s">
        <v>33</v>
      </c>
      <c r="E10" s="3"/>
      <c r="F10" s="6" t="s">
        <v>3</v>
      </c>
      <c r="G10" s="25"/>
      <c r="H10" s="9" t="s">
        <v>20</v>
      </c>
    </row>
    <row r="11" spans="1:8" x14ac:dyDescent="0.2">
      <c r="B11" s="7" t="s">
        <v>4</v>
      </c>
      <c r="C11" s="25"/>
      <c r="D11" s="23" t="s">
        <v>31</v>
      </c>
      <c r="E11" s="3"/>
      <c r="F11" s="6" t="s">
        <v>4</v>
      </c>
      <c r="G11" s="25"/>
      <c r="H11" s="9" t="s">
        <v>20</v>
      </c>
    </row>
    <row r="12" spans="1:8" x14ac:dyDescent="0.2">
      <c r="B12" s="7" t="s">
        <v>2</v>
      </c>
      <c r="C12" s="25"/>
      <c r="D12" s="23" t="s">
        <v>32</v>
      </c>
      <c r="E12" s="3"/>
      <c r="F12" s="6" t="s">
        <v>2</v>
      </c>
      <c r="G12" s="25"/>
      <c r="H12" s="9" t="s">
        <v>20</v>
      </c>
    </row>
    <row r="13" spans="1:8" x14ac:dyDescent="0.2">
      <c r="B13" s="7" t="s">
        <v>5</v>
      </c>
      <c r="C13" s="25"/>
      <c r="D13" s="23"/>
      <c r="E13" s="3"/>
      <c r="F13" s="6" t="s">
        <v>5</v>
      </c>
      <c r="G13" s="25"/>
      <c r="H13" s="9" t="s">
        <v>20</v>
      </c>
    </row>
    <row r="14" spans="1:8" x14ac:dyDescent="0.2">
      <c r="B14" s="7" t="s">
        <v>5</v>
      </c>
      <c r="C14" s="25"/>
      <c r="D14" s="23"/>
      <c r="E14" s="3"/>
      <c r="F14" s="6" t="s">
        <v>5</v>
      </c>
      <c r="G14" s="25"/>
      <c r="H14" s="9" t="s">
        <v>20</v>
      </c>
    </row>
    <row r="15" spans="1:8" x14ac:dyDescent="0.2">
      <c r="B15" s="7" t="s">
        <v>5</v>
      </c>
      <c r="C15" s="25"/>
      <c r="D15" s="23"/>
      <c r="E15" s="3"/>
      <c r="F15" s="6" t="s">
        <v>5</v>
      </c>
      <c r="G15" s="25"/>
      <c r="H15" s="9" t="s">
        <v>20</v>
      </c>
    </row>
    <row r="16" spans="1:8" ht="13.8" thickBot="1" x14ac:dyDescent="0.25">
      <c r="C16" s="3"/>
      <c r="D16" s="3"/>
      <c r="E16" s="3"/>
      <c r="F16" s="3"/>
      <c r="G16" s="3"/>
    </row>
    <row r="17" spans="1:8" ht="13.8" thickBot="1" x14ac:dyDescent="0.25">
      <c r="B17" s="10" t="s">
        <v>7</v>
      </c>
      <c r="C17" s="11">
        <f>SUM(C5:C15)</f>
        <v>0</v>
      </c>
      <c r="D17" s="12"/>
      <c r="E17" s="3"/>
      <c r="F17" s="13" t="s">
        <v>7</v>
      </c>
      <c r="G17" s="11">
        <f>C17</f>
        <v>0</v>
      </c>
      <c r="H17" s="14"/>
    </row>
    <row r="18" spans="1:8" x14ac:dyDescent="0.2">
      <c r="C18" s="3"/>
      <c r="D18" s="3"/>
      <c r="E18" s="3"/>
      <c r="F18" s="3"/>
      <c r="G18" s="3"/>
    </row>
    <row r="19" spans="1:8" x14ac:dyDescent="0.2">
      <c r="C19" s="3"/>
      <c r="D19" s="3"/>
      <c r="E19" s="3"/>
      <c r="F19" s="3"/>
      <c r="G19" s="3"/>
    </row>
    <row r="20" spans="1:8" x14ac:dyDescent="0.2">
      <c r="A20" t="s">
        <v>10</v>
      </c>
      <c r="C20" s="3"/>
      <c r="D20" s="3"/>
      <c r="E20" s="3"/>
      <c r="F20" s="3"/>
      <c r="G20" s="3"/>
    </row>
    <row r="21" spans="1:8" x14ac:dyDescent="0.2">
      <c r="C21" s="17" t="s">
        <v>14</v>
      </c>
      <c r="D21" s="17" t="s">
        <v>15</v>
      </c>
      <c r="E21" s="3"/>
      <c r="F21" s="3"/>
      <c r="G21" s="17" t="s">
        <v>14</v>
      </c>
      <c r="H21" s="1" t="s">
        <v>15</v>
      </c>
    </row>
    <row r="22" spans="1:8" x14ac:dyDescent="0.2">
      <c r="B22" s="19" t="s">
        <v>29</v>
      </c>
      <c r="C22" s="25"/>
      <c r="D22" s="6"/>
      <c r="E22" s="3"/>
      <c r="F22" s="19" t="s">
        <v>29</v>
      </c>
      <c r="G22" s="25"/>
      <c r="H22" s="24" t="s">
        <v>22</v>
      </c>
    </row>
    <row r="23" spans="1:8" x14ac:dyDescent="0.2">
      <c r="B23" s="19" t="s">
        <v>23</v>
      </c>
      <c r="C23" s="25"/>
      <c r="D23" s="6"/>
      <c r="E23" s="3"/>
      <c r="F23" s="19" t="s">
        <v>23</v>
      </c>
      <c r="G23" s="25"/>
      <c r="H23" s="19" t="s">
        <v>35</v>
      </c>
    </row>
    <row r="24" spans="1:8" x14ac:dyDescent="0.2">
      <c r="B24" s="19" t="s">
        <v>24</v>
      </c>
      <c r="C24" s="25"/>
      <c r="D24" s="6"/>
      <c r="E24" s="3"/>
      <c r="F24" s="19" t="s">
        <v>24</v>
      </c>
      <c r="G24" s="25"/>
      <c r="H24" s="19"/>
    </row>
    <row r="25" spans="1:8" x14ac:dyDescent="0.2">
      <c r="B25" s="19" t="s">
        <v>25</v>
      </c>
      <c r="C25" s="6">
        <f>C22*C23*C24</f>
        <v>0</v>
      </c>
      <c r="D25" s="6"/>
      <c r="E25" s="3"/>
      <c r="F25" s="19" t="s">
        <v>25</v>
      </c>
      <c r="G25" s="6">
        <f>G22*G23*G24</f>
        <v>0</v>
      </c>
      <c r="H25" s="19"/>
    </row>
    <row r="26" spans="1:8" x14ac:dyDescent="0.2">
      <c r="B26" s="19" t="s">
        <v>28</v>
      </c>
      <c r="C26" s="6"/>
      <c r="D26" s="6"/>
      <c r="E26" s="3"/>
      <c r="F26" s="19" t="s">
        <v>28</v>
      </c>
      <c r="G26" s="6">
        <f>C26</f>
        <v>0</v>
      </c>
      <c r="H26" s="19"/>
    </row>
    <row r="27" spans="1:8" x14ac:dyDescent="0.2">
      <c r="B27" s="19" t="s">
        <v>6</v>
      </c>
      <c r="C27" s="6"/>
      <c r="D27" s="6"/>
      <c r="E27" s="3"/>
      <c r="F27" s="19" t="s">
        <v>6</v>
      </c>
      <c r="G27" s="6"/>
      <c r="H27" s="19"/>
    </row>
    <row r="28" spans="1:8" ht="13.8" thickBot="1" x14ac:dyDescent="0.25">
      <c r="C28" s="3"/>
      <c r="D28" s="3"/>
      <c r="E28" s="3"/>
      <c r="F28" s="3"/>
      <c r="G28" s="3"/>
    </row>
    <row r="29" spans="1:8" ht="13.8" thickBot="1" x14ac:dyDescent="0.25">
      <c r="B29" s="10" t="s">
        <v>18</v>
      </c>
      <c r="C29" s="11">
        <f>SUM(C25:C27)</f>
        <v>0</v>
      </c>
      <c r="D29" s="12"/>
      <c r="E29" s="3"/>
      <c r="F29" s="13" t="s">
        <v>18</v>
      </c>
      <c r="G29" s="11">
        <f>SUM(G25:G27)</f>
        <v>0</v>
      </c>
      <c r="H29" s="14"/>
    </row>
    <row r="30" spans="1:8" ht="13.8" thickBot="1" x14ac:dyDescent="0.25">
      <c r="C30" s="3"/>
      <c r="D30" s="3"/>
      <c r="E30" s="3"/>
      <c r="F30" s="3"/>
      <c r="G30" s="3"/>
    </row>
    <row r="31" spans="1:8" ht="13.8" thickBot="1" x14ac:dyDescent="0.25">
      <c r="A31" t="s">
        <v>12</v>
      </c>
      <c r="B31" s="10"/>
      <c r="C31" s="11">
        <f>C29-C17</f>
        <v>0</v>
      </c>
      <c r="D31" s="12"/>
      <c r="E31" s="3"/>
      <c r="F31" s="13"/>
      <c r="G31" s="11">
        <f>(G29+G34)-G17</f>
        <v>0</v>
      </c>
      <c r="H31" s="18" t="s">
        <v>22</v>
      </c>
    </row>
    <row r="32" spans="1:8" x14ac:dyDescent="0.2">
      <c r="C32" s="3"/>
      <c r="D32" s="3"/>
      <c r="E32" s="3"/>
      <c r="F32" s="3"/>
      <c r="G32" s="3"/>
    </row>
    <row r="33" spans="1:11" ht="13.8" thickBot="1" x14ac:dyDescent="0.25">
      <c r="A33" t="s">
        <v>11</v>
      </c>
      <c r="C33" s="4">
        <v>0</v>
      </c>
      <c r="D33" s="3"/>
      <c r="E33" s="3"/>
      <c r="F33" s="3"/>
      <c r="G33" s="3">
        <f>ROUND(((C5+C6+C7)*2/3),-3)</f>
        <v>0</v>
      </c>
      <c r="K33" t="s">
        <v>27</v>
      </c>
    </row>
    <row r="34" spans="1:11" ht="13.8" thickBot="1" x14ac:dyDescent="0.25">
      <c r="A34" t="s">
        <v>26</v>
      </c>
      <c r="C34" s="4">
        <v>0</v>
      </c>
      <c r="D34" s="3"/>
      <c r="E34" s="3"/>
      <c r="F34" s="3"/>
      <c r="G34" s="15" t="b">
        <f>IF(G33*9/10,G33)</f>
        <v>0</v>
      </c>
    </row>
    <row r="35" spans="1:11" x14ac:dyDescent="0.2">
      <c r="F35" t="s">
        <v>36</v>
      </c>
      <c r="G35" s="3">
        <f>C25-G25</f>
        <v>0</v>
      </c>
    </row>
    <row r="36" spans="1:11" x14ac:dyDescent="0.2">
      <c r="F36" t="s">
        <v>19</v>
      </c>
      <c r="G36" s="2" t="str">
        <f>IF((C31&gt;=G31)*AND(C25&gt;=G25),"ＯＫ","ＮＧ")</f>
        <v>ＯＫ</v>
      </c>
    </row>
  </sheetData>
  <mergeCells count="2">
    <mergeCell ref="B2:D2"/>
    <mergeCell ref="F2:H2"/>
  </mergeCells>
  <phoneticPr fontId="1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ＰＰＡ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2024-09-19T06:26:31Z</dcterms:created>
  <dcterms:modified xsi:type="dcterms:W3CDTF">2024-12-03T05:16:46Z</dcterms:modified>
</cp:coreProperties>
</file>