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435" yWindow="-375" windowWidth="14310" windowHeight="12885" tabRatio="865"/>
  </bookViews>
  <sheets>
    <sheet name="一覧 " sheetId="43" r:id="rId1"/>
    <sheet name="様式1" sheetId="8" r:id="rId2"/>
    <sheet name="様式2" sheetId="38" r:id="rId3"/>
    <sheet name="様式3" sheetId="62" r:id="rId4"/>
    <sheet name="様式4" sheetId="67" r:id="rId5"/>
    <sheet name="様式5-1 " sheetId="68" r:id="rId6"/>
    <sheet name="様式5-2" sheetId="76" r:id="rId7"/>
    <sheet name="様式5-3" sheetId="77" r:id="rId8"/>
    <sheet name="様式5-4" sheetId="78" r:id="rId9"/>
    <sheet name="様式5-5" sheetId="79" r:id="rId10"/>
    <sheet name="様式5-6" sheetId="80" r:id="rId11"/>
    <sheet name="様式5-7" sheetId="81" r:id="rId12"/>
    <sheet name="様式5-8" sheetId="82" r:id="rId13"/>
    <sheet name="様式6-1" sheetId="1" r:id="rId14"/>
    <sheet name="様式6-2" sheetId="42" r:id="rId15"/>
    <sheet name="様式6-3" sheetId="60" r:id="rId16"/>
    <sheet name="様式6-4" sheetId="84" r:id="rId17"/>
    <sheet name="様式7" sheetId="83" r:id="rId18"/>
  </sheets>
  <definedNames>
    <definedName name="_xlnm.Print_Area" localSheetId="0">'一覧 '!$A$1:$E$27</definedName>
    <definedName name="_xlnm.Print_Area" localSheetId="1">様式1!$A$1:$L$23</definedName>
    <definedName name="_xlnm.Print_Area" localSheetId="2">様式2!$A$1:$M$37</definedName>
    <definedName name="_xlnm.Print_Area" localSheetId="3">様式3!$A$1:$X$16</definedName>
    <definedName name="_xlnm.Print_Area" localSheetId="4">様式4!$A$1:$AF$46</definedName>
    <definedName name="_xlnm.Print_Area" localSheetId="5">'様式5-1 '!$A$1:$AH$33</definedName>
    <definedName name="_xlnm.Print_Area" localSheetId="6">'様式5-2'!$A$1:$AH$33</definedName>
    <definedName name="_xlnm.Print_Area" localSheetId="7">'様式5-3'!$A$1:$AH$32</definedName>
    <definedName name="_xlnm.Print_Area" localSheetId="8">'様式5-4'!$A$1:$AH$31</definedName>
    <definedName name="_xlnm.Print_Area" localSheetId="9">'様式5-5'!$A$1:$AH$31</definedName>
    <definedName name="_xlnm.Print_Area" localSheetId="10">'様式5-6'!$A$1:$AH$31</definedName>
    <definedName name="_xlnm.Print_Area" localSheetId="11">'様式5-7'!$A$1:$AH$31</definedName>
    <definedName name="_xlnm.Print_Area" localSheetId="12">'様式5-8'!$A$1:$AH$31</definedName>
    <definedName name="_xlnm.Print_Area" localSheetId="13">'様式6-1'!$A$1:$AB$44</definedName>
    <definedName name="_xlnm.Print_Area" localSheetId="14">'様式6-2'!$A$1:$Q$58</definedName>
    <definedName name="_xlnm.Print_Area" localSheetId="15">'様式6-3'!$A$1:$Q$58</definedName>
    <definedName name="_xlnm.Print_Area" localSheetId="16">'様式6-4'!$A$1:$Q$58</definedName>
    <definedName name="_xlnm.Print_Area" localSheetId="17">様式7!$A$1:$M$28</definedName>
  </definedNames>
  <calcPr calcId="145621"/>
</workbook>
</file>

<file path=xl/calcChain.xml><?xml version="1.0" encoding="utf-8"?>
<calcChain xmlns="http://schemas.openxmlformats.org/spreadsheetml/2006/main">
  <c r="B22" i="68" l="1"/>
  <c r="E22" i="68"/>
  <c r="I15" i="82" l="1"/>
  <c r="E15" i="82"/>
  <c r="B15" i="82"/>
  <c r="I15" i="81"/>
  <c r="E15" i="81"/>
  <c r="B15" i="81"/>
  <c r="I15" i="80"/>
  <c r="E15" i="80"/>
  <c r="B15" i="80"/>
  <c r="I15" i="79"/>
  <c r="E15" i="79"/>
  <c r="B15" i="79"/>
  <c r="I15" i="78"/>
  <c r="E15" i="78"/>
  <c r="B15" i="78"/>
  <c r="I15" i="77"/>
  <c r="E15" i="77"/>
  <c r="B15" i="77"/>
  <c r="B16" i="76"/>
  <c r="E16" i="76"/>
  <c r="I16" i="76"/>
  <c r="I19" i="68"/>
  <c r="C22" i="67" l="1"/>
  <c r="L32" i="67" s="1"/>
  <c r="Y32" i="67" s="1"/>
  <c r="C25" i="67"/>
  <c r="L33" i="67" s="1"/>
  <c r="C28" i="67"/>
  <c r="L34" i="67" s="1"/>
  <c r="V34" i="67"/>
  <c r="V33" i="67"/>
  <c r="V32" i="67"/>
  <c r="E28" i="67"/>
  <c r="R34" i="67" s="1"/>
  <c r="AB34" i="67" s="1"/>
  <c r="E25" i="67"/>
  <c r="R33" i="67" s="1"/>
  <c r="AB33" i="67" s="1"/>
  <c r="E22" i="67"/>
  <c r="R32" i="67" s="1"/>
  <c r="AB32" i="67" s="1"/>
  <c r="Y34" i="67" l="1"/>
  <c r="AE34" i="67"/>
  <c r="K13" i="62"/>
  <c r="P13" i="62" s="1"/>
  <c r="AE6" i="82"/>
  <c r="I24" i="82"/>
  <c r="E24" i="82"/>
  <c r="B24" i="82"/>
  <c r="S27" i="82" s="1"/>
  <c r="I21" i="82"/>
  <c r="E21" i="82"/>
  <c r="B21" i="82"/>
  <c r="I18" i="82"/>
  <c r="E18" i="82"/>
  <c r="B18" i="82"/>
  <c r="AE7" i="82"/>
  <c r="I24" i="81"/>
  <c r="E24" i="81"/>
  <c r="B24" i="81"/>
  <c r="I21" i="81"/>
  <c r="E21" i="81"/>
  <c r="B21" i="81"/>
  <c r="I18" i="81"/>
  <c r="E18" i="81"/>
  <c r="B18" i="81"/>
  <c r="AE7" i="81"/>
  <c r="AE6" i="81"/>
  <c r="I24" i="80"/>
  <c r="E24" i="80"/>
  <c r="B24" i="80"/>
  <c r="I21" i="80"/>
  <c r="E21" i="80"/>
  <c r="B21" i="80"/>
  <c r="I18" i="80"/>
  <c r="E18" i="80"/>
  <c r="B18" i="80"/>
  <c r="AE7" i="80"/>
  <c r="AE6" i="80"/>
  <c r="AE7" i="79"/>
  <c r="I24" i="79"/>
  <c r="E24" i="79"/>
  <c r="B24" i="79"/>
  <c r="I21" i="79"/>
  <c r="E21" i="79"/>
  <c r="B21" i="79"/>
  <c r="I18" i="79"/>
  <c r="B27" i="79" s="1"/>
  <c r="E18" i="79"/>
  <c r="B18" i="79"/>
  <c r="AE6" i="79"/>
  <c r="AE7" i="78"/>
  <c r="AE6" i="78"/>
  <c r="I24" i="78"/>
  <c r="E24" i="78"/>
  <c r="B24" i="78"/>
  <c r="I21" i="78"/>
  <c r="E21" i="78"/>
  <c r="B21" i="78"/>
  <c r="I18" i="78"/>
  <c r="B27" i="78" s="1"/>
  <c r="E18" i="78"/>
  <c r="B18" i="78"/>
  <c r="AE7" i="77"/>
  <c r="AG6" i="77" s="1"/>
  <c r="I24" i="77"/>
  <c r="E24" i="77"/>
  <c r="B24" i="77"/>
  <c r="I21" i="77"/>
  <c r="E21" i="77"/>
  <c r="B21" i="77"/>
  <c r="I18" i="77"/>
  <c r="E18" i="77"/>
  <c r="B18" i="77"/>
  <c r="AE6" i="77"/>
  <c r="I25" i="76"/>
  <c r="E25" i="76"/>
  <c r="B25" i="76"/>
  <c r="I22" i="76"/>
  <c r="E22" i="76"/>
  <c r="B22" i="76"/>
  <c r="I19" i="76"/>
  <c r="E19" i="76"/>
  <c r="B19" i="76"/>
  <c r="AE8" i="76"/>
  <c r="AE7" i="76"/>
  <c r="AE6" i="76"/>
  <c r="I25" i="68"/>
  <c r="I22" i="68"/>
  <c r="I16" i="68"/>
  <c r="E16" i="68"/>
  <c r="B16" i="68"/>
  <c r="B25" i="68"/>
  <c r="B19" i="68"/>
  <c r="E25" i="68"/>
  <c r="E19" i="68"/>
  <c r="AE7" i="68"/>
  <c r="AE6" i="68"/>
  <c r="C19" i="67"/>
  <c r="C16" i="67"/>
  <c r="C13" i="67"/>
  <c r="L29" i="67" s="1"/>
  <c r="C10" i="67"/>
  <c r="B27" i="81" l="1"/>
  <c r="B27" i="80"/>
  <c r="B27" i="77"/>
  <c r="AA26" i="77" s="1"/>
  <c r="AE26" i="77" s="1"/>
  <c r="B27" i="82"/>
  <c r="S27" i="81"/>
  <c r="K27" i="81"/>
  <c r="AA26" i="81" s="1"/>
  <c r="K27" i="77"/>
  <c r="K28" i="76"/>
  <c r="B28" i="76"/>
  <c r="K28" i="68"/>
  <c r="K14" i="62"/>
  <c r="P14" i="62" s="1"/>
  <c r="S27" i="79"/>
  <c r="S27" i="80"/>
  <c r="AG6" i="76"/>
  <c r="K27" i="78"/>
  <c r="S27" i="78"/>
  <c r="K27" i="79"/>
  <c r="AA26" i="79" s="1"/>
  <c r="K27" i="80"/>
  <c r="AA26" i="80" s="1"/>
  <c r="K27" i="82"/>
  <c r="AE32" i="67"/>
  <c r="AE33" i="67"/>
  <c r="Y33" i="67"/>
  <c r="AG6" i="82"/>
  <c r="AG6" i="81"/>
  <c r="AG6" i="80"/>
  <c r="AG6" i="79"/>
  <c r="AG6" i="78"/>
  <c r="S27" i="77"/>
  <c r="S28" i="76"/>
  <c r="B28" i="68"/>
  <c r="S28" i="68"/>
  <c r="AA26" i="82" l="1"/>
  <c r="AE26" i="82" s="1"/>
  <c r="AA26" i="78"/>
  <c r="AE26" i="78" s="1"/>
  <c r="AE26" i="81"/>
  <c r="AA27" i="76"/>
  <c r="AE27" i="76" s="1"/>
  <c r="AA27" i="68"/>
  <c r="AE26" i="79"/>
  <c r="AE26" i="80"/>
  <c r="AE8" i="68"/>
  <c r="V31" i="67"/>
  <c r="V30" i="67"/>
  <c r="V29" i="67"/>
  <c r="E19" i="67"/>
  <c r="R31" i="67" s="1"/>
  <c r="AB31" i="67" s="1"/>
  <c r="L31" i="67"/>
  <c r="E16" i="67"/>
  <c r="R30" i="67" s="1"/>
  <c r="AB30" i="67" s="1"/>
  <c r="L30" i="67"/>
  <c r="E13" i="67"/>
  <c r="R29" i="67" s="1"/>
  <c r="E10" i="67"/>
  <c r="AB29" i="67" l="1"/>
  <c r="AE29" i="67"/>
  <c r="AE31" i="67"/>
  <c r="AG6" i="68"/>
  <c r="AE27" i="68" s="1"/>
  <c r="Y29" i="67"/>
  <c r="Y31" i="67"/>
  <c r="AE30" i="67"/>
  <c r="Y30" i="67"/>
  <c r="AD35" i="67" l="1"/>
</calcChain>
</file>

<file path=xl/sharedStrings.xml><?xml version="1.0" encoding="utf-8"?>
<sst xmlns="http://schemas.openxmlformats.org/spreadsheetml/2006/main" count="1364" uniqueCount="286">
  <si>
    <t>商号又は名称</t>
    <rPh sb="0" eb="2">
      <t>ショウゴウ</t>
    </rPh>
    <rPh sb="2" eb="3">
      <t>マタ</t>
    </rPh>
    <rPh sb="4" eb="6">
      <t>メイショウ</t>
    </rPh>
    <phoneticPr fontId="1"/>
  </si>
  <si>
    <t>①氏名</t>
    <rPh sb="1" eb="3">
      <t>シメイ</t>
    </rPh>
    <phoneticPr fontId="1"/>
  </si>
  <si>
    <r>
      <rPr>
        <sz val="10.5"/>
        <rFont val="ＭＳ 明朝"/>
        <family val="1"/>
        <charset val="128"/>
      </rPr>
      <t>様　　式</t>
    </r>
    <rPh sb="0" eb="1">
      <t>サマ</t>
    </rPh>
    <rPh sb="3" eb="4">
      <t>シキ</t>
    </rPh>
    <phoneticPr fontId="1"/>
  </si>
  <si>
    <r>
      <rPr>
        <sz val="10.5"/>
        <rFont val="ＭＳ 明朝"/>
        <family val="1"/>
        <charset val="128"/>
      </rPr>
      <t>提　出　書　類　の　内　容</t>
    </r>
    <rPh sb="0" eb="1">
      <t>テイ</t>
    </rPh>
    <rPh sb="2" eb="3">
      <t>デ</t>
    </rPh>
    <rPh sb="4" eb="5">
      <t>ショ</t>
    </rPh>
    <rPh sb="6" eb="7">
      <t>タグイ</t>
    </rPh>
    <rPh sb="10" eb="11">
      <t>ウチ</t>
    </rPh>
    <rPh sb="12" eb="13">
      <t>カタチ</t>
    </rPh>
    <phoneticPr fontId="1"/>
  </si>
  <si>
    <r>
      <rPr>
        <sz val="10.5"/>
        <rFont val="ＭＳ 明朝"/>
        <family val="1"/>
        <charset val="128"/>
      </rPr>
      <t>備　　　　考</t>
    </r>
    <rPh sb="0" eb="1">
      <t>ビ</t>
    </rPh>
    <rPh sb="5" eb="6">
      <t>コウ</t>
    </rPh>
    <phoneticPr fontId="1"/>
  </si>
  <si>
    <t>該当箇所</t>
    <rPh sb="0" eb="2">
      <t>ガイトウ</t>
    </rPh>
    <rPh sb="2" eb="4">
      <t>カショ</t>
    </rPh>
    <phoneticPr fontId="1"/>
  </si>
  <si>
    <t>住所</t>
    <rPh sb="0" eb="2">
      <t>ジュウショ</t>
    </rPh>
    <phoneticPr fontId="1"/>
  </si>
  <si>
    <t>電話番号</t>
    <rPh sb="0" eb="1">
      <t>デン</t>
    </rPh>
    <rPh sb="1" eb="2">
      <t>ハナシ</t>
    </rPh>
    <rPh sb="2" eb="4">
      <t>バンゴウ</t>
    </rPh>
    <phoneticPr fontId="1"/>
  </si>
  <si>
    <t>業務実施方針</t>
    <rPh sb="0" eb="2">
      <t>ギョウム</t>
    </rPh>
    <rPh sb="2" eb="4">
      <t>ジッシ</t>
    </rPh>
    <rPh sb="4" eb="6">
      <t>ホウシン</t>
    </rPh>
    <phoneticPr fontId="1"/>
  </si>
  <si>
    <t>管理技術者の経歴等</t>
    <rPh sb="0" eb="2">
      <t>カンリ</t>
    </rPh>
    <rPh sb="2" eb="4">
      <t>ギジュツ</t>
    </rPh>
    <rPh sb="4" eb="5">
      <t>シャ</t>
    </rPh>
    <rPh sb="6" eb="8">
      <t>ケイレキ</t>
    </rPh>
    <rPh sb="8" eb="9">
      <t>トウ</t>
    </rPh>
    <phoneticPr fontId="1"/>
  </si>
  <si>
    <t>業 務 名</t>
  </si>
  <si>
    <t>施設の概要</t>
  </si>
  <si>
    <t>用途</t>
  </si>
  <si>
    <t>区分</t>
    <phoneticPr fontId="1"/>
  </si>
  <si>
    <t>構造種別</t>
    <phoneticPr fontId="1"/>
  </si>
  <si>
    <t>地上・地下</t>
    <phoneticPr fontId="1"/>
  </si>
  <si>
    <t>延べ面積</t>
    <phoneticPr fontId="1"/>
  </si>
  <si>
    <t>発注者名</t>
    <phoneticPr fontId="1"/>
  </si>
  <si>
    <t>完成（予定）年月</t>
  </si>
  <si>
    <t>業務完了年月</t>
    <phoneticPr fontId="1"/>
  </si>
  <si>
    <t>業務発注年月</t>
    <phoneticPr fontId="1"/>
  </si>
  <si>
    <t>業務期間等</t>
    <phoneticPr fontId="1"/>
  </si>
  <si>
    <t>造</t>
    <phoneticPr fontId="1"/>
  </si>
  <si>
    <t>受注者名
（代表者・元請）</t>
    <phoneticPr fontId="1"/>
  </si>
  <si>
    <t>実績番号</t>
    <phoneticPr fontId="1"/>
  </si>
  <si>
    <t>例</t>
    <phoneticPr fontId="1"/>
  </si>
  <si>
    <t>※評価欄（編集禁）</t>
    <phoneticPr fontId="1"/>
  </si>
  <si>
    <t>選択</t>
  </si>
  <si>
    <t>選択</t>
    <phoneticPr fontId="1"/>
  </si>
  <si>
    <t>庁舎</t>
    <phoneticPr fontId="1"/>
  </si>
  <si>
    <t>SRC造一部鉄骨造</t>
    <phoneticPr fontId="1"/>
  </si>
  <si>
    <t>基礎配点</t>
    <phoneticPr fontId="1"/>
  </si>
  <si>
    <t>区分係数</t>
    <phoneticPr fontId="1"/>
  </si>
  <si>
    <t>備　考　欄</t>
    <phoneticPr fontId="1"/>
  </si>
  <si>
    <t>同種・類似業務実績評価点　　合計</t>
    <phoneticPr fontId="1"/>
  </si>
  <si>
    <t>連絡担当者所属・氏名　</t>
  </si>
  <si>
    <t>TEL　</t>
  </si>
  <si>
    <t>FAX　</t>
  </si>
  <si>
    <t>人　数</t>
  </si>
  <si>
    <t>参加者の同種・類似業務実績</t>
    <phoneticPr fontId="1"/>
  </si>
  <si>
    <t>参加者に所属する技術者数及び有資格者数</t>
    <phoneticPr fontId="1"/>
  </si>
  <si>
    <t>mail</t>
    <phoneticPr fontId="1"/>
  </si>
  <si>
    <t>人</t>
    <phoneticPr fontId="1"/>
  </si>
  <si>
    <t>※評価欄</t>
    <phoneticPr fontId="1"/>
  </si>
  <si>
    <t>技術職員総数</t>
    <phoneticPr fontId="1"/>
  </si>
  <si>
    <t>有資格者総数</t>
    <phoneticPr fontId="1"/>
  </si>
  <si>
    <t>評価点</t>
    <phoneticPr fontId="1"/>
  </si>
  <si>
    <t>参加者の同種・類似業務実績（完了した同種・類似業務の実績）</t>
    <phoneticPr fontId="1"/>
  </si>
  <si>
    <t>評価点</t>
    <rPh sb="0" eb="2">
      <t>ヒョウカ</t>
    </rPh>
    <rPh sb="2" eb="3">
      <t>テン</t>
    </rPh>
    <phoneticPr fontId="17"/>
  </si>
  <si>
    <t>技術職員数</t>
    <rPh sb="0" eb="2">
      <t>ギジュツ</t>
    </rPh>
    <rPh sb="2" eb="4">
      <t>ショクイン</t>
    </rPh>
    <rPh sb="4" eb="5">
      <t>スウ</t>
    </rPh>
    <phoneticPr fontId="17"/>
  </si>
  <si>
    <t>有資格者数</t>
    <rPh sb="0" eb="4">
      <t>ユウシカクシャ</t>
    </rPh>
    <rPh sb="4" eb="5">
      <t>スウ</t>
    </rPh>
    <phoneticPr fontId="17"/>
  </si>
  <si>
    <t>③所属</t>
    <rPh sb="1" eb="3">
      <t>ショゾク</t>
    </rPh>
    <phoneticPr fontId="1"/>
  </si>
  <si>
    <t>④役職</t>
    <phoneticPr fontId="1"/>
  </si>
  <si>
    <t>　　　　　　年　　月　　日　　</t>
    <phoneticPr fontId="1"/>
  </si>
  <si>
    <t>（</t>
    <phoneticPr fontId="1"/>
  </si>
  <si>
    <t>才）</t>
    <phoneticPr fontId="1"/>
  </si>
  <si>
    <t>⑤在職年数</t>
    <rPh sb="1" eb="3">
      <t>ザイショク</t>
    </rPh>
    <rPh sb="3" eb="5">
      <t>ネンスウ</t>
    </rPh>
    <phoneticPr fontId="1"/>
  </si>
  <si>
    <t>(登録番号：</t>
    <phoneticPr fontId="1"/>
  </si>
  <si>
    <t>年</t>
    <phoneticPr fontId="1"/>
  </si>
  <si>
    <t>管理技術者</t>
  </si>
  <si>
    <t>管理技術者</t>
    <phoneticPr fontId="1"/>
  </si>
  <si>
    <t>参加立場</t>
    <rPh sb="0" eb="2">
      <t>サンカ</t>
    </rPh>
    <rPh sb="2" eb="4">
      <t>タチバ</t>
    </rPh>
    <phoneticPr fontId="1"/>
  </si>
  <si>
    <t>選択</t>
    <rPh sb="0" eb="2">
      <t>センタク</t>
    </rPh>
    <phoneticPr fontId="1"/>
  </si>
  <si>
    <t>)登録後経験年数</t>
    <rPh sb="1" eb="3">
      <t>トウロク</t>
    </rPh>
    <phoneticPr fontId="1"/>
  </si>
  <si>
    <t>配点</t>
    <rPh sb="0" eb="2">
      <t>ハイテン</t>
    </rPh>
    <phoneticPr fontId="1"/>
  </si>
  <si>
    <t>実績評価点１</t>
    <phoneticPr fontId="1"/>
  </si>
  <si>
    <t>実績評価点２</t>
  </si>
  <si>
    <t>実績評価点３</t>
  </si>
  <si>
    <t>Ｂ資格評価欄</t>
    <rPh sb="1" eb="3">
      <t>シカク</t>
    </rPh>
    <rPh sb="3" eb="5">
      <t>ヒョウカ</t>
    </rPh>
    <rPh sb="5" eb="6">
      <t>ラン</t>
    </rPh>
    <phoneticPr fontId="1"/>
  </si>
  <si>
    <t>Ｃ実績評価欄</t>
    <rPh sb="1" eb="3">
      <t>ジッセキ</t>
    </rPh>
    <rPh sb="3" eb="5">
      <t>ヒョウカ</t>
    </rPh>
    <rPh sb="5" eb="6">
      <t>ラン</t>
    </rPh>
    <phoneticPr fontId="1"/>
  </si>
  <si>
    <t>実績合計点</t>
    <rPh sb="2" eb="4">
      <t>ゴウケイ</t>
    </rPh>
    <phoneticPr fontId="1"/>
  </si>
  <si>
    <t>備考欄</t>
    <rPh sb="0" eb="2">
      <t>ビコウ</t>
    </rPh>
    <rPh sb="2" eb="3">
      <t>ラン</t>
    </rPh>
    <phoneticPr fontId="1"/>
  </si>
  <si>
    <t>※評価欄（編集禁）</t>
    <phoneticPr fontId="1"/>
  </si>
  <si>
    <t>プレゼンテーション及びヒアリングの参加者</t>
    <phoneticPr fontId="1"/>
  </si>
  <si>
    <t>管理技術者</t>
    <rPh sb="0" eb="2">
      <t>カンリ</t>
    </rPh>
    <rPh sb="2" eb="4">
      <t>ギジュツ</t>
    </rPh>
    <rPh sb="4" eb="5">
      <t>シャ</t>
    </rPh>
    <phoneticPr fontId="1"/>
  </si>
  <si>
    <t>所属</t>
    <rPh sb="0" eb="2">
      <t>ショゾク</t>
    </rPh>
    <phoneticPr fontId="1"/>
  </si>
  <si>
    <t>氏名</t>
    <rPh sb="0" eb="2">
      <t>シメイ</t>
    </rPh>
    <phoneticPr fontId="1"/>
  </si>
  <si>
    <t>）</t>
    <phoneticPr fontId="1"/>
  </si>
  <si>
    <t>連絡先</t>
    <rPh sb="0" eb="3">
      <t>レンラクサキ</t>
    </rPh>
    <phoneticPr fontId="1"/>
  </si>
  <si>
    <t>※やむを得ず、プレゼンテーションの参加者が変わる場合は、事前に連絡ください。</t>
    <rPh sb="4" eb="5">
      <t>エ</t>
    </rPh>
    <rPh sb="17" eb="20">
      <t>サンカシャ</t>
    </rPh>
    <rPh sb="21" eb="22">
      <t>カ</t>
    </rPh>
    <rPh sb="24" eb="26">
      <t>バアイ</t>
    </rPh>
    <rPh sb="28" eb="30">
      <t>ジゼン</t>
    </rPh>
    <rPh sb="31" eb="33">
      <t>レンラク</t>
    </rPh>
    <phoneticPr fontId="1"/>
  </si>
  <si>
    <t>受付番号</t>
    <rPh sb="0" eb="2">
      <t>ウケツケ</t>
    </rPh>
    <rPh sb="2" eb="4">
      <t>バンゴウ</t>
    </rPh>
    <phoneticPr fontId="1"/>
  </si>
  <si>
    <t>建築（構造）主任担当者の経歴等</t>
    <rPh sb="0" eb="2">
      <t>ケンチク</t>
    </rPh>
    <rPh sb="3" eb="5">
      <t>コウゾウ</t>
    </rPh>
    <rPh sb="6" eb="8">
      <t>シュニン</t>
    </rPh>
    <rPh sb="8" eb="11">
      <t>タントウシャ</t>
    </rPh>
    <rPh sb="12" eb="14">
      <t>ケイレキ</t>
    </rPh>
    <rPh sb="14" eb="15">
      <t>トウ</t>
    </rPh>
    <phoneticPr fontId="1"/>
  </si>
  <si>
    <t>電気設備主任担当者の経歴等</t>
    <rPh sb="0" eb="2">
      <t>デンキ</t>
    </rPh>
    <rPh sb="2" eb="4">
      <t>セツビ</t>
    </rPh>
    <rPh sb="4" eb="6">
      <t>シュニン</t>
    </rPh>
    <rPh sb="6" eb="9">
      <t>タントウシャ</t>
    </rPh>
    <rPh sb="10" eb="12">
      <t>ケイレキ</t>
    </rPh>
    <rPh sb="12" eb="13">
      <t>トウ</t>
    </rPh>
    <phoneticPr fontId="1"/>
  </si>
  <si>
    <t>機械設備主任担当者の経歴等</t>
    <rPh sb="0" eb="2">
      <t>キカイ</t>
    </rPh>
    <rPh sb="2" eb="4">
      <t>セツビ</t>
    </rPh>
    <rPh sb="4" eb="6">
      <t>シュニン</t>
    </rPh>
    <rPh sb="6" eb="9">
      <t>タントウシャ</t>
    </rPh>
    <rPh sb="10" eb="12">
      <t>ケイレキ</t>
    </rPh>
    <rPh sb="12" eb="13">
      <t>トウ</t>
    </rPh>
    <phoneticPr fontId="1"/>
  </si>
  <si>
    <t>参加者名</t>
    <phoneticPr fontId="1"/>
  </si>
  <si>
    <t>△△事務所</t>
    <phoneticPr fontId="1"/>
  </si>
  <si>
    <t>４．受注者欄は、単独の場合は自社名を、協力で参加した場合は元請企業を、カッコ書きで入力してください。</t>
    <phoneticPr fontId="1"/>
  </si>
  <si>
    <t>受注者名
（元請企業）</t>
    <phoneticPr fontId="1"/>
  </si>
  <si>
    <t>全CM</t>
    <phoneticPr fontId="1"/>
  </si>
  <si>
    <t>全CM</t>
    <rPh sb="0" eb="1">
      <t>ゼン</t>
    </rPh>
    <phoneticPr fontId="1"/>
  </si>
  <si>
    <t>合計評価点</t>
    <rPh sb="0" eb="2">
      <t>ゴウケイ</t>
    </rPh>
    <rPh sb="2" eb="4">
      <t>ヒョウカ</t>
    </rPh>
    <rPh sb="4" eb="5">
      <t>テン</t>
    </rPh>
    <phoneticPr fontId="1"/>
  </si>
  <si>
    <t>管理技術者
主任担当者
担当者の別</t>
    <rPh sb="0" eb="2">
      <t>カンリ</t>
    </rPh>
    <rPh sb="2" eb="4">
      <t>ギジュツ</t>
    </rPh>
    <rPh sb="4" eb="5">
      <t>シャ</t>
    </rPh>
    <rPh sb="6" eb="8">
      <t>シュニン</t>
    </rPh>
    <rPh sb="8" eb="11">
      <t>タントウシャ</t>
    </rPh>
    <rPh sb="12" eb="14">
      <t>タントウ</t>
    </rPh>
    <phoneticPr fontId="1"/>
  </si>
  <si>
    <t>主任担当者</t>
    <phoneticPr fontId="1"/>
  </si>
  <si>
    <t>担当者</t>
    <phoneticPr fontId="1"/>
  </si>
  <si>
    <t>主任担当者（担当分野</t>
    <rPh sb="0" eb="2">
      <t>シュニン</t>
    </rPh>
    <rPh sb="2" eb="4">
      <t>タントウ</t>
    </rPh>
    <rPh sb="4" eb="5">
      <t>シャ</t>
    </rPh>
    <rPh sb="6" eb="8">
      <t>タントウ</t>
    </rPh>
    <rPh sb="8" eb="10">
      <t>ブンヤ</t>
    </rPh>
    <phoneticPr fontId="1"/>
  </si>
  <si>
    <t>一級建築士</t>
    <rPh sb="0" eb="2">
      <t>イッキュウ</t>
    </rPh>
    <rPh sb="2" eb="5">
      <t>ケンチクシ</t>
    </rPh>
    <phoneticPr fontId="1"/>
  </si>
  <si>
    <t>建設コスト管理主任担当者の経歴等</t>
    <rPh sb="0" eb="2">
      <t>ケンセツ</t>
    </rPh>
    <rPh sb="5" eb="7">
      <t>カンリ</t>
    </rPh>
    <rPh sb="7" eb="9">
      <t>シュニン</t>
    </rPh>
    <rPh sb="9" eb="12">
      <t>タントウシャ</t>
    </rPh>
    <rPh sb="13" eb="15">
      <t>ケイレキ</t>
    </rPh>
    <rPh sb="15" eb="16">
      <t>トウ</t>
    </rPh>
    <phoneticPr fontId="1"/>
  </si>
  <si>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1"/>
  </si>
  <si>
    <t>業務提案書（表紙）</t>
    <rPh sb="0" eb="2">
      <t>ギョウム</t>
    </rPh>
    <rPh sb="2" eb="4">
      <t>テイアン</t>
    </rPh>
    <rPh sb="4" eb="5">
      <t>ショ</t>
    </rPh>
    <rPh sb="6" eb="8">
      <t>ヒョウシ</t>
    </rPh>
    <phoneticPr fontId="1"/>
  </si>
  <si>
    <t>業　務　提　案　書</t>
    <rPh sb="0" eb="1">
      <t>ギョウ</t>
    </rPh>
    <rPh sb="2" eb="3">
      <t>ツトム</t>
    </rPh>
    <rPh sb="4" eb="5">
      <t>ツツミ</t>
    </rPh>
    <rPh sb="6" eb="7">
      <t>アン</t>
    </rPh>
    <rPh sb="8" eb="9">
      <t>ショ</t>
    </rPh>
    <phoneticPr fontId="1"/>
  </si>
  <si>
    <t>業務提案書番号</t>
    <rPh sb="5" eb="7">
      <t>バンゴウ</t>
    </rPh>
    <phoneticPr fontId="1"/>
  </si>
  <si>
    <t>※プレゼンテーションの資料は本業務提案書添付書類のみとし、プロジェクター等により映写するものも同じものとします。（プロジェクターは市で用意します。）</t>
    <rPh sb="11" eb="13">
      <t>シリョウ</t>
    </rPh>
    <rPh sb="14" eb="15">
      <t>ホン</t>
    </rPh>
    <rPh sb="20" eb="22">
      <t>テンプ</t>
    </rPh>
    <rPh sb="22" eb="24">
      <t>ショルイ</t>
    </rPh>
    <rPh sb="36" eb="37">
      <t>トウ</t>
    </rPh>
    <rPh sb="40" eb="42">
      <t>エイシャ</t>
    </rPh>
    <rPh sb="47" eb="48">
      <t>オナ</t>
    </rPh>
    <rPh sb="65" eb="66">
      <t>シ</t>
    </rPh>
    <rPh sb="67" eb="69">
      <t>ヨウイ</t>
    </rPh>
    <phoneticPr fontId="1"/>
  </si>
  <si>
    <t>３．※評価欄は自動計算をしますので、内容を編集しないでください。</t>
    <phoneticPr fontId="1"/>
  </si>
  <si>
    <t>建築（総合）主任担当者の経歴等</t>
    <rPh sb="0" eb="2">
      <t>ケンチク</t>
    </rPh>
    <rPh sb="3" eb="5">
      <t>ソウゴウ</t>
    </rPh>
    <rPh sb="6" eb="8">
      <t>シュニン</t>
    </rPh>
    <rPh sb="8" eb="11">
      <t>タントウシャ</t>
    </rPh>
    <rPh sb="12" eb="14">
      <t>ケイレキ</t>
    </rPh>
    <rPh sb="14" eb="15">
      <t>トウ</t>
    </rPh>
    <phoneticPr fontId="1"/>
  </si>
  <si>
    <t>実績番号</t>
    <phoneticPr fontId="1"/>
  </si>
  <si>
    <t>㎡</t>
    <phoneticPr fontId="1"/>
  </si>
  <si>
    <t>選択</t>
    <phoneticPr fontId="1"/>
  </si>
  <si>
    <t>３．評価欄は自動計算をしますので、内容を編集しないでください。</t>
    <phoneticPr fontId="1"/>
  </si>
  <si>
    <t>×</t>
    <phoneticPr fontId="1"/>
  </si>
  <si>
    <t>　　　　　</t>
    <phoneticPr fontId="1"/>
  </si>
  <si>
    <t>②生年月日</t>
    <phoneticPr fontId="1"/>
  </si>
  <si>
    <t>業務名：</t>
    <rPh sb="0" eb="2">
      <t>ギョウム</t>
    </rPh>
    <rPh sb="2" eb="3">
      <t>メイ</t>
    </rPh>
    <phoneticPr fontId="1"/>
  </si>
  <si>
    <t>平成２９年　月　　日</t>
    <rPh sb="0" eb="2">
      <t>ヘイセイ</t>
    </rPh>
    <rPh sb="4" eb="5">
      <t>ネン</t>
    </rPh>
    <rPh sb="6" eb="7">
      <t>ガツ</t>
    </rPh>
    <rPh sb="9" eb="10">
      <t>ニチ</t>
    </rPh>
    <phoneticPr fontId="1"/>
  </si>
  <si>
    <t>平成２９年　　月　　日</t>
    <rPh sb="0" eb="2">
      <t>ヘイセイ</t>
    </rPh>
    <rPh sb="4" eb="5">
      <t>ネン</t>
    </rPh>
    <rPh sb="7" eb="8">
      <t>ガツ</t>
    </rPh>
    <rPh sb="10" eb="11">
      <t>ニチ</t>
    </rPh>
    <phoneticPr fontId="1"/>
  </si>
  <si>
    <t>建築（保存）主任担当者の経歴等</t>
    <rPh sb="0" eb="2">
      <t>ケンチク</t>
    </rPh>
    <rPh sb="3" eb="5">
      <t>ホゾン</t>
    </rPh>
    <rPh sb="6" eb="8">
      <t>シュニン</t>
    </rPh>
    <rPh sb="8" eb="11">
      <t>タントウシャ</t>
    </rPh>
    <rPh sb="12" eb="14">
      <t>ケイレキ</t>
    </rPh>
    <rPh sb="14" eb="15">
      <t>トウ</t>
    </rPh>
    <phoneticPr fontId="1"/>
  </si>
  <si>
    <t>業務範囲</t>
    <rPh sb="0" eb="2">
      <t>ギョウム</t>
    </rPh>
    <rPh sb="2" eb="4">
      <t>ハンイ</t>
    </rPh>
    <phoneticPr fontId="1"/>
  </si>
  <si>
    <t>６．設計監理業務における業務範囲は、基本設計段階、実施設計段階、工事監理段階のうち、担当したものを</t>
    <rPh sb="2" eb="4">
      <t>セッケイ</t>
    </rPh>
    <rPh sb="4" eb="6">
      <t>カンリ</t>
    </rPh>
    <rPh sb="6" eb="8">
      <t>ギョウム</t>
    </rPh>
    <rPh sb="12" eb="14">
      <t>ギョウム</t>
    </rPh>
    <rPh sb="14" eb="16">
      <t>ハンイ</t>
    </rPh>
    <rPh sb="18" eb="20">
      <t>キホン</t>
    </rPh>
    <rPh sb="20" eb="22">
      <t>セッケイ</t>
    </rPh>
    <rPh sb="22" eb="24">
      <t>ダンカイ</t>
    </rPh>
    <rPh sb="25" eb="27">
      <t>ジッシ</t>
    </rPh>
    <rPh sb="27" eb="29">
      <t>セッケイ</t>
    </rPh>
    <rPh sb="29" eb="31">
      <t>ダンカイ</t>
    </rPh>
    <rPh sb="32" eb="34">
      <t>コウジ</t>
    </rPh>
    <rPh sb="34" eb="36">
      <t>カンリ</t>
    </rPh>
    <rPh sb="36" eb="38">
      <t>ダンカイ</t>
    </rPh>
    <phoneticPr fontId="1"/>
  </si>
  <si>
    <t>A 同種 CM</t>
    <phoneticPr fontId="1"/>
  </si>
  <si>
    <t>A 同種 設計監理</t>
    <rPh sb="5" eb="7">
      <t>セッケイ</t>
    </rPh>
    <rPh sb="7" eb="9">
      <t>カンリ</t>
    </rPh>
    <phoneticPr fontId="1"/>
  </si>
  <si>
    <t>B 類似 CM</t>
    <phoneticPr fontId="1"/>
  </si>
  <si>
    <t>B 類似 設計監理</t>
    <rPh sb="5" eb="7">
      <t>セッケイ</t>
    </rPh>
    <rPh sb="7" eb="9">
      <t>カンリ</t>
    </rPh>
    <phoneticPr fontId="1"/>
  </si>
  <si>
    <t>C 同種 CM（保存改修工事）</t>
    <rPh sb="8" eb="10">
      <t>ホゾン</t>
    </rPh>
    <rPh sb="10" eb="12">
      <t>カイシュウ</t>
    </rPh>
    <rPh sb="12" eb="14">
      <t>コウジ</t>
    </rPh>
    <phoneticPr fontId="1"/>
  </si>
  <si>
    <t>C 同種 設計監理（保存改修工事）</t>
    <rPh sb="5" eb="7">
      <t>セッケイ</t>
    </rPh>
    <rPh sb="7" eb="9">
      <t>カンリ</t>
    </rPh>
    <phoneticPr fontId="1"/>
  </si>
  <si>
    <t>技術士</t>
    <rPh sb="0" eb="2">
      <t>ギジュツ</t>
    </rPh>
    <rPh sb="2" eb="3">
      <t>シ</t>
    </rPh>
    <phoneticPr fontId="1"/>
  </si>
  <si>
    <t>CASBEE建築評価員</t>
    <rPh sb="6" eb="8">
      <t>ケンチク</t>
    </rPh>
    <rPh sb="8" eb="10">
      <t>ヒョウカ</t>
    </rPh>
    <rPh sb="10" eb="11">
      <t>イン</t>
    </rPh>
    <phoneticPr fontId="1"/>
  </si>
  <si>
    <t>一級建築士</t>
    <phoneticPr fontId="1"/>
  </si>
  <si>
    <t>担当した段階の数の合計</t>
    <rPh sb="0" eb="2">
      <t>タントウ</t>
    </rPh>
    <rPh sb="4" eb="6">
      <t>ダンカイ</t>
    </rPh>
    <rPh sb="7" eb="8">
      <t>カズ</t>
    </rPh>
    <rPh sb="9" eb="11">
      <t>ゴウケイ</t>
    </rPh>
    <phoneticPr fontId="1"/>
  </si>
  <si>
    <t>業務実績</t>
    <rPh sb="0" eb="2">
      <t>ギョウム</t>
    </rPh>
    <rPh sb="2" eb="4">
      <t>ジッセキ</t>
    </rPh>
    <phoneticPr fontId="1"/>
  </si>
  <si>
    <t>業務範囲</t>
    <rPh sb="0" eb="2">
      <t>ギョウム</t>
    </rPh>
    <rPh sb="2" eb="4">
      <t>ハンイ</t>
    </rPh>
    <phoneticPr fontId="1"/>
  </si>
  <si>
    <t>担当係数</t>
    <rPh sb="0" eb="2">
      <t>タントウ</t>
    </rPh>
    <rPh sb="2" eb="4">
      <t>ケイスウ</t>
    </rPh>
    <phoneticPr fontId="1"/>
  </si>
  <si>
    <t>３段階以上</t>
    <rPh sb="1" eb="5">
      <t>ダンカイイジョウ</t>
    </rPh>
    <phoneticPr fontId="1"/>
  </si>
  <si>
    <t>うち2段階</t>
    <rPh sb="3" eb="5">
      <t>ダンカイ</t>
    </rPh>
    <phoneticPr fontId="1"/>
  </si>
  <si>
    <t>うち１段階</t>
    <rPh sb="3" eb="5">
      <t>ダンカイ</t>
    </rPh>
    <phoneticPr fontId="1"/>
  </si>
  <si>
    <t>選択</t>
    <phoneticPr fontId="1"/>
  </si>
  <si>
    <t>⑦業務の実績</t>
    <rPh sb="1" eb="3">
      <t>ギョウム</t>
    </rPh>
    <rPh sb="4" eb="6">
      <t>ジッセキ</t>
    </rPh>
    <phoneticPr fontId="1"/>
  </si>
  <si>
    <t>保有資格</t>
    <rPh sb="0" eb="2">
      <t>ホユウ</t>
    </rPh>
    <rPh sb="2" eb="4">
      <t>シカク</t>
    </rPh>
    <phoneticPr fontId="1"/>
  </si>
  <si>
    <t>業務実績</t>
    <rPh sb="0" eb="2">
      <t>ギョウム</t>
    </rPh>
    <rPh sb="2" eb="4">
      <t>ジッセキ</t>
    </rPh>
    <phoneticPr fontId="1"/>
  </si>
  <si>
    <t>業務範囲係数</t>
    <rPh sb="0" eb="2">
      <t>ギョウム</t>
    </rPh>
    <rPh sb="2" eb="4">
      <t>ハンイ</t>
    </rPh>
    <rPh sb="4" eb="6">
      <t>ケイスウ</t>
    </rPh>
    <phoneticPr fontId="1"/>
  </si>
  <si>
    <t>２．区分係数、業務範囲係数の欄は、「選択」というセルをクリック後、下向き矢印をクリックし、リストから該当するものを</t>
    <rPh sb="4" eb="6">
      <t>ケイスウ</t>
    </rPh>
    <rPh sb="7" eb="9">
      <t>ギョウム</t>
    </rPh>
    <rPh sb="9" eb="11">
      <t>ハンイ</t>
    </rPh>
    <rPh sb="11" eb="13">
      <t>ケイスウ</t>
    </rPh>
    <phoneticPr fontId="1"/>
  </si>
  <si>
    <t>業務範囲係数</t>
    <rPh sb="0" eb="2">
      <t>ギョウム</t>
    </rPh>
    <rPh sb="2" eb="4">
      <t>ハンイ</t>
    </rPh>
    <rPh sb="4" eb="6">
      <t>ケイスウ</t>
    </rPh>
    <phoneticPr fontId="1"/>
  </si>
  <si>
    <t>区分係数</t>
    <rPh sb="2" eb="4">
      <t>ケイスウ</t>
    </rPh>
    <phoneticPr fontId="1"/>
  </si>
  <si>
    <t>１．⑥保有資格等、⑦区分係数、業務範囲係数の欄は、「選択」というセルをクリック後、リストから該当するものを選んでください。</t>
    <rPh sb="3" eb="5">
      <t>ホユウ</t>
    </rPh>
    <rPh sb="5" eb="7">
      <t>シカク</t>
    </rPh>
    <rPh sb="7" eb="8">
      <t>トウ</t>
    </rPh>
    <rPh sb="12" eb="14">
      <t>ケイスウ</t>
    </rPh>
    <rPh sb="15" eb="17">
      <t>ギョウム</t>
    </rPh>
    <rPh sb="17" eb="19">
      <t>ハンイ</t>
    </rPh>
    <rPh sb="19" eb="21">
      <t>ケイスウ</t>
    </rPh>
    <phoneticPr fontId="1"/>
  </si>
  <si>
    <t>主任担当者
担当者の別</t>
    <rPh sb="0" eb="2">
      <t>シュニン</t>
    </rPh>
    <rPh sb="2" eb="5">
      <t>タントウシャ</t>
    </rPh>
    <rPh sb="6" eb="8">
      <t>タントウ</t>
    </rPh>
    <phoneticPr fontId="1"/>
  </si>
  <si>
    <t>免震部建築施工管理技術者</t>
    <rPh sb="0" eb="2">
      <t>メンシン</t>
    </rPh>
    <rPh sb="2" eb="3">
      <t>ブ</t>
    </rPh>
    <rPh sb="3" eb="5">
      <t>ケンチク</t>
    </rPh>
    <rPh sb="5" eb="7">
      <t>セコウ</t>
    </rPh>
    <rPh sb="7" eb="9">
      <t>カンリ</t>
    </rPh>
    <rPh sb="9" eb="12">
      <t>ギジュツシャ</t>
    </rPh>
    <phoneticPr fontId="1"/>
  </si>
  <si>
    <t>一級建築士・建築設備士</t>
    <rPh sb="6" eb="8">
      <t>ケンチク</t>
    </rPh>
    <rPh sb="8" eb="10">
      <t>セツビ</t>
    </rPh>
    <rPh sb="10" eb="11">
      <t>シ</t>
    </rPh>
    <phoneticPr fontId="1"/>
  </si>
  <si>
    <t>技術士、一級管工事施工管理技士</t>
    <rPh sb="0" eb="2">
      <t>ギジュツ</t>
    </rPh>
    <rPh sb="2" eb="3">
      <t>シ</t>
    </rPh>
    <rPh sb="4" eb="6">
      <t>イッキュウ</t>
    </rPh>
    <rPh sb="6" eb="9">
      <t>カンコウジ</t>
    </rPh>
    <rPh sb="9" eb="11">
      <t>セコウ</t>
    </rPh>
    <rPh sb="11" eb="13">
      <t>カンリ</t>
    </rPh>
    <rPh sb="13" eb="15">
      <t>ギシ</t>
    </rPh>
    <phoneticPr fontId="1"/>
  </si>
  <si>
    <t>建築コスト管理士</t>
    <rPh sb="0" eb="2">
      <t>ケンチク</t>
    </rPh>
    <rPh sb="5" eb="7">
      <t>カンリ</t>
    </rPh>
    <rPh sb="7" eb="8">
      <t>シ</t>
    </rPh>
    <phoneticPr fontId="1"/>
  </si>
  <si>
    <t>建築積算士</t>
    <rPh sb="0" eb="2">
      <t>ケンチク</t>
    </rPh>
    <rPh sb="2" eb="4">
      <t>セキサン</t>
    </rPh>
    <rPh sb="4" eb="5">
      <t>シ</t>
    </rPh>
    <phoneticPr fontId="1"/>
  </si>
  <si>
    <t>一級建築士</t>
    <rPh sb="0" eb="2">
      <t>イッキュウ</t>
    </rPh>
    <rPh sb="2" eb="5">
      <t>ケンチクシ</t>
    </rPh>
    <phoneticPr fontId="1"/>
  </si>
  <si>
    <t>⑥保有資格等</t>
    <rPh sb="1" eb="3">
      <t>ホユウ</t>
    </rPh>
    <rPh sb="3" eb="5">
      <t>シカク</t>
    </rPh>
    <rPh sb="5" eb="6">
      <t>トウ</t>
    </rPh>
    <phoneticPr fontId="1"/>
  </si>
  <si>
    <t>CCMJ・一級建築士の両方を持つ技術職員</t>
    <rPh sb="5" eb="7">
      <t>イッキュウ</t>
    </rPh>
    <rPh sb="7" eb="10">
      <t>ケンチクシ</t>
    </rPh>
    <rPh sb="11" eb="13">
      <t>リョウホウ</t>
    </rPh>
    <rPh sb="14" eb="15">
      <t>モ</t>
    </rPh>
    <rPh sb="16" eb="18">
      <t>ギジュツ</t>
    </rPh>
    <rPh sb="18" eb="20">
      <t>ショクイン</t>
    </rPh>
    <phoneticPr fontId="1"/>
  </si>
  <si>
    <t>資　格</t>
    <rPh sb="0" eb="1">
      <t>シ</t>
    </rPh>
    <rPh sb="2" eb="3">
      <t>カク</t>
    </rPh>
    <phoneticPr fontId="1"/>
  </si>
  <si>
    <t>A同種・B類似</t>
    <rPh sb="1" eb="3">
      <t>ドウシュ</t>
    </rPh>
    <rPh sb="5" eb="7">
      <t>ルイジ</t>
    </rPh>
    <phoneticPr fontId="1"/>
  </si>
  <si>
    <t>C同種</t>
    <rPh sb="1" eb="3">
      <t>ドウシュ</t>
    </rPh>
    <phoneticPr fontId="1"/>
  </si>
  <si>
    <t>業務種別</t>
    <rPh sb="0" eb="2">
      <t>ギョウム</t>
    </rPh>
    <rPh sb="2" eb="4">
      <t>シュベツ</t>
    </rPh>
    <phoneticPr fontId="1"/>
  </si>
  <si>
    <t>例</t>
    <phoneticPr fontId="1"/>
  </si>
  <si>
    <t>１．参加者の実績をA・Bについて3件まで、Cについて3件までそれぞれ入力してください。</t>
    <rPh sb="27" eb="28">
      <t>ケン</t>
    </rPh>
    <phoneticPr fontId="1"/>
  </si>
  <si>
    <t>C同種</t>
    <phoneticPr fontId="1"/>
  </si>
  <si>
    <t>２．実績を3件まで入力してください。入力可能な実績（A・B・C）は、募集要項の同種業務、類似業務に限ります。</t>
    <phoneticPr fontId="1"/>
  </si>
  <si>
    <t>主任担当者（担当分野　</t>
    <rPh sb="0" eb="2">
      <t>シュニン</t>
    </rPh>
    <rPh sb="2" eb="4">
      <t>タントウ</t>
    </rPh>
    <rPh sb="4" eb="5">
      <t>シャ</t>
    </rPh>
    <rPh sb="6" eb="8">
      <t>タントウ</t>
    </rPh>
    <rPh sb="8" eb="10">
      <t>ブンヤ</t>
    </rPh>
    <phoneticPr fontId="1"/>
  </si>
  <si>
    <t>建築（総合）</t>
    <phoneticPr fontId="1"/>
  </si>
  <si>
    <t>建築（保存）</t>
    <rPh sb="3" eb="5">
      <t>ホゾン</t>
    </rPh>
    <phoneticPr fontId="1"/>
  </si>
  <si>
    <t>第３号様式</t>
    <rPh sb="0" eb="1">
      <t>ダイ</t>
    </rPh>
    <rPh sb="2" eb="3">
      <t>ゴウ</t>
    </rPh>
    <rPh sb="3" eb="5">
      <t>ヨウシキ</t>
    </rPh>
    <phoneticPr fontId="1"/>
  </si>
  <si>
    <t>質問書</t>
    <rPh sb="0" eb="3">
      <t>シツモンショ</t>
    </rPh>
    <phoneticPr fontId="1"/>
  </si>
  <si>
    <t>第２号様式</t>
    <rPh sb="0" eb="1">
      <t>ダイ</t>
    </rPh>
    <rPh sb="2" eb="3">
      <t>ゴウ</t>
    </rPh>
    <rPh sb="3" eb="5">
      <t>ヨウシキ</t>
    </rPh>
    <phoneticPr fontId="1"/>
  </si>
  <si>
    <t>建築（総合）主任担当者の経歴等</t>
    <rPh sb="0" eb="2">
      <t>ケンチク</t>
    </rPh>
    <rPh sb="3" eb="5">
      <t>ソウゴウ</t>
    </rPh>
    <rPh sb="12" eb="14">
      <t>ケイレキ</t>
    </rPh>
    <rPh sb="14" eb="15">
      <t>トウ</t>
    </rPh>
    <phoneticPr fontId="1"/>
  </si>
  <si>
    <t>建築（保存）主任担当者の経歴等</t>
    <rPh sb="0" eb="2">
      <t>ケンチク</t>
    </rPh>
    <rPh sb="3" eb="5">
      <t>ホゾン</t>
    </rPh>
    <rPh sb="12" eb="14">
      <t>ケイレキ</t>
    </rPh>
    <rPh sb="14" eb="15">
      <t>トウ</t>
    </rPh>
    <phoneticPr fontId="1"/>
  </si>
  <si>
    <t>建築（構造）主任担当者の経歴等</t>
    <rPh sb="0" eb="2">
      <t>ケンチク</t>
    </rPh>
    <rPh sb="3" eb="5">
      <t>コウゾウ</t>
    </rPh>
    <rPh sb="12" eb="14">
      <t>ケイレキ</t>
    </rPh>
    <rPh sb="14" eb="15">
      <t>トウ</t>
    </rPh>
    <phoneticPr fontId="1"/>
  </si>
  <si>
    <t>電気設備主任担当者の経歴等</t>
    <rPh sb="0" eb="2">
      <t>デンキ</t>
    </rPh>
    <rPh sb="2" eb="4">
      <t>セツビ</t>
    </rPh>
    <rPh sb="10" eb="12">
      <t>ケイレキ</t>
    </rPh>
    <rPh sb="12" eb="13">
      <t>トウ</t>
    </rPh>
    <phoneticPr fontId="1"/>
  </si>
  <si>
    <t>機械設備主任担当者の経歴等</t>
    <rPh sb="0" eb="2">
      <t>キカイ</t>
    </rPh>
    <rPh sb="2" eb="4">
      <t>セツビ</t>
    </rPh>
    <rPh sb="10" eb="12">
      <t>ケイレキ</t>
    </rPh>
    <rPh sb="12" eb="13">
      <t>トウ</t>
    </rPh>
    <phoneticPr fontId="1"/>
  </si>
  <si>
    <t>会津若松市本庁舎保存活用計画及び庁舎整備行動計画作成等業務</t>
  </si>
  <si>
    <t>会津若松市本庁舎保存活用計画及び庁舎整備行動計画作成等業務</t>
    <rPh sb="24" eb="26">
      <t>サクセイ</t>
    </rPh>
    <phoneticPr fontId="1"/>
  </si>
  <si>
    <t>質　問　書</t>
    <rPh sb="0" eb="1">
      <t>シツ</t>
    </rPh>
    <rPh sb="2" eb="3">
      <t>トイ</t>
    </rPh>
    <rPh sb="4" eb="5">
      <t>ショ</t>
    </rPh>
    <phoneticPr fontId="1"/>
  </si>
  <si>
    <t>記</t>
    <rPh sb="0" eb="1">
      <t>キ</t>
    </rPh>
    <phoneticPr fontId="1"/>
  </si>
  <si>
    <t>会津若松市長　　</t>
    <rPh sb="0" eb="4">
      <t>アイヅワカマツ</t>
    </rPh>
    <rPh sb="4" eb="6">
      <t>シチョウ</t>
    </rPh>
    <phoneticPr fontId="1"/>
  </si>
  <si>
    <t>　次の業務に係るプロポーザルへの参加について、同業務の募集要項を遵守し、申込いたします。
　ついては、募集要項に規定する参加者の要件を全て満たしていることを誓約し、相違があった場合は、参加資格を取り消されても異議を申し立てません。</t>
    <rPh sb="23" eb="24">
      <t>ドウ</t>
    </rPh>
    <rPh sb="24" eb="26">
      <t>ギョウム</t>
    </rPh>
    <rPh sb="27" eb="29">
      <t>ボシュウ</t>
    </rPh>
    <rPh sb="29" eb="31">
      <t>ヨウコウ</t>
    </rPh>
    <rPh sb="32" eb="34">
      <t>ジュンシュ</t>
    </rPh>
    <phoneticPr fontId="1"/>
  </si>
  <si>
    <t>参　加　意　向　申　出　書</t>
    <rPh sb="0" eb="1">
      <t>サン</t>
    </rPh>
    <rPh sb="2" eb="3">
      <t>クワ</t>
    </rPh>
    <rPh sb="4" eb="5">
      <t>イ</t>
    </rPh>
    <rPh sb="6" eb="7">
      <t>ムカイ</t>
    </rPh>
    <rPh sb="8" eb="9">
      <t>サル</t>
    </rPh>
    <rPh sb="10" eb="11">
      <t>デ</t>
    </rPh>
    <rPh sb="12" eb="13">
      <t>ショ</t>
    </rPh>
    <phoneticPr fontId="1"/>
  </si>
  <si>
    <t>辞退届</t>
    <rPh sb="0" eb="2">
      <t>ジタイ</t>
    </rPh>
    <rPh sb="2" eb="3">
      <t>トドケ</t>
    </rPh>
    <phoneticPr fontId="1"/>
  </si>
  <si>
    <t>辞　退　届</t>
    <rPh sb="0" eb="1">
      <t>ジ</t>
    </rPh>
    <rPh sb="2" eb="3">
      <t>タイ</t>
    </rPh>
    <rPh sb="4" eb="5">
      <t>トドケ</t>
    </rPh>
    <phoneticPr fontId="1"/>
  </si>
  <si>
    <t>　今般、都合により、次の業務に係るプロポーザルを辞退いたします。</t>
    <phoneticPr fontId="1"/>
  </si>
  <si>
    <t>第４号様式</t>
    <rPh sb="0" eb="1">
      <t>ダイ</t>
    </rPh>
    <rPh sb="2" eb="3">
      <t>ゴウ</t>
    </rPh>
    <rPh sb="3" eb="5">
      <t>ヨウシキ</t>
    </rPh>
    <phoneticPr fontId="1"/>
  </si>
  <si>
    <t>参加意向申出書</t>
    <rPh sb="0" eb="2">
      <t>サンカ</t>
    </rPh>
    <rPh sb="2" eb="4">
      <t>イコウ</t>
    </rPh>
    <rPh sb="4" eb="7">
      <t>モウシデショ</t>
    </rPh>
    <phoneticPr fontId="1"/>
  </si>
  <si>
    <t>（〒   －    ）</t>
    <phoneticPr fontId="1"/>
  </si>
  <si>
    <t>平成２９年　　月　　日　</t>
    <rPh sb="0" eb="2">
      <t>ヘイセイ</t>
    </rPh>
    <rPh sb="4" eb="5">
      <t>ネン</t>
    </rPh>
    <rPh sb="7" eb="8">
      <t>ツキ</t>
    </rPh>
    <rPh sb="10" eb="11">
      <t>ヒ</t>
    </rPh>
    <phoneticPr fontId="1"/>
  </si>
  <si>
    <t>　会津若松市長　　</t>
    <phoneticPr fontId="1"/>
  </si>
  <si>
    <r>
      <rPr>
        <sz val="11"/>
        <rFont val="ＭＳ 明朝"/>
        <family val="1"/>
        <charset val="128"/>
      </rPr>
      <t>住所</t>
    </r>
    <rPh sb="0" eb="2">
      <t>ジュウショ</t>
    </rPh>
    <phoneticPr fontId="1"/>
  </si>
  <si>
    <r>
      <rPr>
        <sz val="11"/>
        <rFont val="ＭＳ 明朝"/>
        <family val="1"/>
        <charset val="128"/>
      </rPr>
      <t>商号又は名称</t>
    </r>
    <rPh sb="0" eb="2">
      <t>ショウゴウ</t>
    </rPh>
    <rPh sb="2" eb="3">
      <t>マタ</t>
    </rPh>
    <rPh sb="4" eb="6">
      <t>メイショウ</t>
    </rPh>
    <phoneticPr fontId="1"/>
  </si>
  <si>
    <r>
      <rPr>
        <sz val="11"/>
        <rFont val="ＭＳ 明朝"/>
        <family val="1"/>
        <charset val="128"/>
      </rPr>
      <t>質疑</t>
    </r>
    <r>
      <rPr>
        <sz val="11"/>
        <rFont val="Century"/>
        <family val="1"/>
      </rPr>
      <t>№</t>
    </r>
    <rPh sb="0" eb="2">
      <t>シツギ</t>
    </rPh>
    <phoneticPr fontId="1"/>
  </si>
  <si>
    <t>　下記のとおり質問します。</t>
    <rPh sb="1" eb="3">
      <t>カキ</t>
    </rPh>
    <rPh sb="7" eb="9">
      <t>シツモン</t>
    </rPh>
    <phoneticPr fontId="1"/>
  </si>
  <si>
    <t>A 同種 CM</t>
  </si>
  <si>
    <t>建設コスト管理主任担当者の経歴等</t>
    <rPh sb="0" eb="2">
      <t>ケンセツ</t>
    </rPh>
    <rPh sb="5" eb="7">
      <t>カンリ</t>
    </rPh>
    <rPh sb="13" eb="15">
      <t>ケイレキ</t>
    </rPh>
    <rPh sb="15" eb="16">
      <t>トウ</t>
    </rPh>
    <phoneticPr fontId="1"/>
  </si>
  <si>
    <t>工事施工計画主任担当者の経歴等</t>
    <rPh sb="0" eb="2">
      <t>コウジ</t>
    </rPh>
    <rPh sb="2" eb="4">
      <t>セコウ</t>
    </rPh>
    <rPh sb="4" eb="6">
      <t>ケイカク</t>
    </rPh>
    <rPh sb="12" eb="14">
      <t>ケイレキ</t>
    </rPh>
    <rPh sb="14" eb="15">
      <t>トウ</t>
    </rPh>
    <phoneticPr fontId="1"/>
  </si>
  <si>
    <t>兼務する主任担当者分野（</t>
    <rPh sb="0" eb="2">
      <t>ケンム</t>
    </rPh>
    <rPh sb="4" eb="6">
      <t>シュニン</t>
    </rPh>
    <rPh sb="6" eb="8">
      <t>タントウ</t>
    </rPh>
    <rPh sb="8" eb="9">
      <t>シャ</t>
    </rPh>
    <rPh sb="9" eb="11">
      <t>ブンヤ</t>
    </rPh>
    <phoneticPr fontId="1"/>
  </si>
  <si>
    <t>○○市</t>
    <phoneticPr fontId="1"/>
  </si>
  <si>
    <t>同種
類似
同種(保存改修)
の別</t>
    <rPh sb="6" eb="7">
      <t>ドウ</t>
    </rPh>
    <rPh sb="7" eb="8">
      <t>シュ</t>
    </rPh>
    <rPh sb="9" eb="11">
      <t>ホゾン</t>
    </rPh>
    <rPh sb="11" eb="13">
      <t>カイシュウ</t>
    </rPh>
    <phoneticPr fontId="1"/>
  </si>
  <si>
    <t>同種
類似
同種(保存)
の別</t>
    <rPh sb="6" eb="7">
      <t>ドウ</t>
    </rPh>
    <rPh sb="7" eb="8">
      <t>シュ</t>
    </rPh>
    <rPh sb="9" eb="11">
      <t>ホゾン</t>
    </rPh>
    <phoneticPr fontId="1"/>
  </si>
  <si>
    <t>A同種‣B類似</t>
    <phoneticPr fontId="1"/>
  </si>
  <si>
    <t>※(Ａ)参加者評価欄</t>
    <rPh sb="4" eb="6">
      <t>サンカ</t>
    </rPh>
    <rPh sb="6" eb="7">
      <t>シャ</t>
    </rPh>
    <rPh sb="7" eb="9">
      <t>ヒョウカ</t>
    </rPh>
    <phoneticPr fontId="1"/>
  </si>
  <si>
    <t>　入力可能な実績（A・B・C）は、募集要項の同種業務、類似業務に限ります。</t>
    <phoneticPr fontId="1"/>
  </si>
  <si>
    <t>　選んでください。</t>
    <phoneticPr fontId="1"/>
  </si>
  <si>
    <t>　施工CMのうち、担当したものを入力してください。（全てを行った場合は、「全CM」）</t>
    <phoneticPr fontId="1"/>
  </si>
  <si>
    <t>　入力してください。（全てを行った場合は、「全設計監理」）</t>
    <rPh sb="23" eb="25">
      <t>セッケイ</t>
    </rPh>
    <rPh sb="25" eb="27">
      <t>カンリ</t>
    </rPh>
    <phoneticPr fontId="1"/>
  </si>
  <si>
    <t>主任担当者</t>
  </si>
  <si>
    <t>CFMJ認定ファシリティマネジャー</t>
    <rPh sb="4" eb="6">
      <t>ニンテイ</t>
    </rPh>
    <phoneticPr fontId="1"/>
  </si>
  <si>
    <t>CCMJ認定コンストラクションマネジャー</t>
    <rPh sb="4" eb="6">
      <t>ニンテイ</t>
    </rPh>
    <phoneticPr fontId="1"/>
  </si>
  <si>
    <t>担当者</t>
  </si>
  <si>
    <t>）</t>
    <phoneticPr fontId="1"/>
  </si>
  <si>
    <t>建築（構造）</t>
    <phoneticPr fontId="1"/>
  </si>
  <si>
    <t>電気設備</t>
    <phoneticPr fontId="1"/>
  </si>
  <si>
    <t>機械設備</t>
    <phoneticPr fontId="1"/>
  </si>
  <si>
    <t>建築（総合）</t>
    <rPh sb="3" eb="5">
      <t>ソウゴウ</t>
    </rPh>
    <phoneticPr fontId="1"/>
  </si>
  <si>
    <t>電子メール</t>
    <rPh sb="0" eb="2">
      <t>デンシ</t>
    </rPh>
    <phoneticPr fontId="1"/>
  </si>
  <si>
    <t>住所</t>
    <phoneticPr fontId="1"/>
  </si>
  <si>
    <t>所属部署　　</t>
    <phoneticPr fontId="1"/>
  </si>
  <si>
    <t>氏名（ふりがな）　</t>
    <phoneticPr fontId="1"/>
  </si>
  <si>
    <t>電話番号　　</t>
    <phoneticPr fontId="1"/>
  </si>
  <si>
    <t>ＦＡＸ番号　　</t>
    <phoneticPr fontId="1"/>
  </si>
  <si>
    <t>　　≪連絡先担当者≫</t>
    <phoneticPr fontId="1"/>
  </si>
  <si>
    <t>１　業務名　　　　</t>
    <phoneticPr fontId="1"/>
  </si>
  <si>
    <t>質問事項
※質問事項が多い場合、本様式（別葉）に記入</t>
    <rPh sb="0" eb="2">
      <t>シツモン</t>
    </rPh>
    <rPh sb="2" eb="4">
      <t>ジコウ</t>
    </rPh>
    <rPh sb="6" eb="8">
      <t>シツモン</t>
    </rPh>
    <rPh sb="8" eb="10">
      <t>ジコウ</t>
    </rPh>
    <rPh sb="11" eb="12">
      <t>オオ</t>
    </rPh>
    <rPh sb="13" eb="15">
      <t>バアイ</t>
    </rPh>
    <rPh sb="16" eb="17">
      <t>ホン</t>
    </rPh>
    <rPh sb="17" eb="19">
      <t>ヨウシキ</t>
    </rPh>
    <rPh sb="20" eb="22">
      <t>ベツヨウ</t>
    </rPh>
    <rPh sb="24" eb="26">
      <t>キニュウ</t>
    </rPh>
    <phoneticPr fontId="1"/>
  </si>
  <si>
    <t>代表者職氏名</t>
    <rPh sb="0" eb="3">
      <t>ダイヒョウシャ</t>
    </rPh>
    <rPh sb="3" eb="4">
      <t>ショク</t>
    </rPh>
    <rPh sb="4" eb="6">
      <t>シメイ</t>
    </rPh>
    <phoneticPr fontId="1"/>
  </si>
  <si>
    <t>　業務名　　　　</t>
    <phoneticPr fontId="1"/>
  </si>
  <si>
    <t>テーマ別業務提案（テーマ１）</t>
    <rPh sb="3" eb="4">
      <t>ベツ</t>
    </rPh>
    <rPh sb="4" eb="6">
      <t>ギョウム</t>
    </rPh>
    <rPh sb="6" eb="8">
      <t>テイアン</t>
    </rPh>
    <phoneticPr fontId="1"/>
  </si>
  <si>
    <t>テーマ別業務提案（テーマ２）</t>
    <rPh sb="3" eb="4">
      <t>ベツ</t>
    </rPh>
    <rPh sb="4" eb="6">
      <t>ギョウム</t>
    </rPh>
    <rPh sb="6" eb="8">
      <t>テイアン</t>
    </rPh>
    <phoneticPr fontId="1"/>
  </si>
  <si>
    <t>会津若松市長</t>
    <phoneticPr fontId="1"/>
  </si>
  <si>
    <t>業務提案書番号</t>
    <rPh sb="0" eb="2">
      <t>ギョウム</t>
    </rPh>
    <rPh sb="2" eb="5">
      <t>テイアンショ</t>
    </rPh>
    <rPh sb="5" eb="7">
      <t>バンゴウ</t>
    </rPh>
    <phoneticPr fontId="1"/>
  </si>
  <si>
    <t>様式１</t>
    <rPh sb="0" eb="2">
      <t>ヨウシキ</t>
    </rPh>
    <phoneticPr fontId="1"/>
  </si>
  <si>
    <t>様式２</t>
    <rPh sb="0" eb="2">
      <t>ヨウシキ</t>
    </rPh>
    <phoneticPr fontId="1"/>
  </si>
  <si>
    <t>様式３</t>
    <rPh sb="0" eb="2">
      <t>ヨウシキ</t>
    </rPh>
    <phoneticPr fontId="1"/>
  </si>
  <si>
    <t>様式４</t>
    <rPh sb="0" eb="2">
      <t>ヨウシキ</t>
    </rPh>
    <phoneticPr fontId="1"/>
  </si>
  <si>
    <t>様式５－１</t>
    <rPh sb="0" eb="2">
      <t>ヨウシキ</t>
    </rPh>
    <phoneticPr fontId="1"/>
  </si>
  <si>
    <t>様式５－２</t>
    <rPh sb="0" eb="2">
      <t>ヨウシキ</t>
    </rPh>
    <phoneticPr fontId="1"/>
  </si>
  <si>
    <t>様式５－３</t>
    <rPh sb="0" eb="2">
      <t>ヨウシキ</t>
    </rPh>
    <phoneticPr fontId="1"/>
  </si>
  <si>
    <t>様式５－４</t>
    <rPh sb="0" eb="2">
      <t>ヨウシキ</t>
    </rPh>
    <phoneticPr fontId="1"/>
  </si>
  <si>
    <t>様式５－５</t>
    <rPh sb="0" eb="2">
      <t>ヨウシキ</t>
    </rPh>
    <phoneticPr fontId="1"/>
  </si>
  <si>
    <t>様式５－６</t>
    <rPh sb="0" eb="2">
      <t>ヨウシキ</t>
    </rPh>
    <phoneticPr fontId="1"/>
  </si>
  <si>
    <t>様式５－７</t>
    <rPh sb="0" eb="2">
      <t>ヨウシキ</t>
    </rPh>
    <phoneticPr fontId="1"/>
  </si>
  <si>
    <t>様式５－８</t>
    <rPh sb="0" eb="2">
      <t>ヨウシキ</t>
    </rPh>
    <phoneticPr fontId="1"/>
  </si>
  <si>
    <t>様式６－１</t>
    <rPh sb="0" eb="2">
      <t>ヨウシキ</t>
    </rPh>
    <phoneticPr fontId="1"/>
  </si>
  <si>
    <t>様式６－２</t>
    <rPh sb="0" eb="2">
      <t>ヨウシキ</t>
    </rPh>
    <phoneticPr fontId="1"/>
  </si>
  <si>
    <t>様式６－３</t>
    <rPh sb="0" eb="2">
      <t>ヨウシキ</t>
    </rPh>
    <phoneticPr fontId="1"/>
  </si>
  <si>
    <t>様式６－４</t>
    <rPh sb="0" eb="2">
      <t>ヨウシキ</t>
    </rPh>
    <phoneticPr fontId="1"/>
  </si>
  <si>
    <t>様式７</t>
    <rPh sb="0" eb="2">
      <t>ヨウシキ</t>
    </rPh>
    <phoneticPr fontId="1"/>
  </si>
  <si>
    <t>　CM業務、設計監理業務、各1件ずつ以上記入して下さい。</t>
    <rPh sb="3" eb="5">
      <t>ギョウム</t>
    </rPh>
    <rPh sb="6" eb="8">
      <t>セッケイ</t>
    </rPh>
    <rPh sb="8" eb="10">
      <t>カンリ</t>
    </rPh>
    <rPh sb="10" eb="12">
      <t>ギョウム</t>
    </rPh>
    <rPh sb="13" eb="14">
      <t>カク</t>
    </rPh>
    <rPh sb="15" eb="16">
      <t>ケン</t>
    </rPh>
    <rPh sb="18" eb="20">
      <t>イジョウ</t>
    </rPh>
    <rPh sb="20" eb="22">
      <t>キニュウ</t>
    </rPh>
    <rPh sb="24" eb="25">
      <t>クダ</t>
    </rPh>
    <phoneticPr fontId="1"/>
  </si>
  <si>
    <t>　保存改修業務を1件以上記入して下さい。</t>
    <rPh sb="1" eb="3">
      <t>ホゾン</t>
    </rPh>
    <rPh sb="3" eb="5">
      <t>カイシュウ</t>
    </rPh>
    <rPh sb="5" eb="7">
      <t>ギョウム</t>
    </rPh>
    <rPh sb="9" eb="10">
      <t>ケン</t>
    </rPh>
    <rPh sb="10" eb="12">
      <t>イジョウ</t>
    </rPh>
    <rPh sb="12" eb="14">
      <t>キニュウ</t>
    </rPh>
    <rPh sb="16" eb="17">
      <t>クダ</t>
    </rPh>
    <phoneticPr fontId="1"/>
  </si>
  <si>
    <t>　CM業務、保存改修工事におけるCM業務又は設計監理業務、各1件ずつ以上記入して下さい。</t>
    <rPh sb="3" eb="5">
      <t>ギョウム</t>
    </rPh>
    <rPh sb="6" eb="8">
      <t>ホゾン</t>
    </rPh>
    <rPh sb="8" eb="10">
      <t>カイシュウ</t>
    </rPh>
    <rPh sb="10" eb="12">
      <t>コウジ</t>
    </rPh>
    <rPh sb="18" eb="20">
      <t>ギョウム</t>
    </rPh>
    <rPh sb="20" eb="21">
      <t>マタ</t>
    </rPh>
    <rPh sb="22" eb="24">
      <t>セッケイ</t>
    </rPh>
    <rPh sb="24" eb="26">
      <t>カンリ</t>
    </rPh>
    <rPh sb="26" eb="28">
      <t>ギョウム</t>
    </rPh>
    <rPh sb="29" eb="30">
      <t>カク</t>
    </rPh>
    <rPh sb="31" eb="32">
      <t>ケン</t>
    </rPh>
    <rPh sb="34" eb="36">
      <t>イジョウ</t>
    </rPh>
    <rPh sb="36" eb="38">
      <t>キニュウ</t>
    </rPh>
    <rPh sb="40" eb="41">
      <t>クダ</t>
    </rPh>
    <phoneticPr fontId="1"/>
  </si>
  <si>
    <t>７．契約内に複数棟ある場合、施設の概要は、同種業務・類似業務に該当する棟又は部分について入力してください。</t>
    <phoneticPr fontId="1"/>
  </si>
  <si>
    <t>３．評価欄は自動計算をしますので、内容を編集しないでください。</t>
    <phoneticPr fontId="1"/>
  </si>
  <si>
    <t>３段階以上</t>
    <rPh sb="1" eb="3">
      <t>ダンカイ</t>
    </rPh>
    <rPh sb="3" eb="5">
      <t>イジョウ</t>
    </rPh>
    <phoneticPr fontId="1"/>
  </si>
  <si>
    <t>○○市庁舎整備事業管理支援業務委託</t>
    <rPh sb="5" eb="7">
      <t>セイビ</t>
    </rPh>
    <rPh sb="7" eb="9">
      <t>ジギョウ</t>
    </rPh>
    <phoneticPr fontId="1"/>
  </si>
  <si>
    <r>
      <t>H23</t>
    </r>
    <r>
      <rPr>
        <sz val="10"/>
        <rFont val="ＭＳ Ｐ明朝"/>
        <family val="1"/>
        <charset val="128"/>
      </rPr>
      <t>年</t>
    </r>
    <r>
      <rPr>
        <sz val="10"/>
        <rFont val="Century"/>
        <family val="1"/>
      </rPr>
      <t>4</t>
    </r>
    <r>
      <rPr>
        <sz val="10"/>
        <rFont val="ＭＳ Ｐ明朝"/>
        <family val="1"/>
        <charset val="128"/>
      </rPr>
      <t>月</t>
    </r>
    <phoneticPr fontId="1"/>
  </si>
  <si>
    <r>
      <rPr>
        <sz val="10"/>
        <rFont val="ＭＳ Ｐ明朝"/>
        <family val="1"/>
        <charset val="128"/>
      </rPr>
      <t>地上</t>
    </r>
    <r>
      <rPr>
        <sz val="10"/>
        <rFont val="Century"/>
        <family val="1"/>
      </rPr>
      <t xml:space="preserve"> 8</t>
    </r>
    <r>
      <rPr>
        <sz val="10"/>
        <rFont val="ＭＳ Ｐ明朝"/>
        <family val="1"/>
        <charset val="128"/>
      </rPr>
      <t>階・地下</t>
    </r>
    <r>
      <rPr>
        <sz val="10"/>
        <rFont val="Century"/>
        <family val="1"/>
      </rPr>
      <t xml:space="preserve"> </t>
    </r>
    <r>
      <rPr>
        <sz val="10"/>
        <rFont val="ＭＳ Ｐ明朝"/>
        <family val="1"/>
        <charset val="128"/>
      </rPr>
      <t>1階</t>
    </r>
    <rPh sb="0" eb="2">
      <t>チジョウ</t>
    </rPh>
    <rPh sb="4" eb="5">
      <t>カイ</t>
    </rPh>
    <rPh sb="6" eb="8">
      <t>チカ</t>
    </rPh>
    <rPh sb="10" eb="11">
      <t>カイ</t>
    </rPh>
    <phoneticPr fontId="1"/>
  </si>
  <si>
    <r>
      <t>H27</t>
    </r>
    <r>
      <rPr>
        <sz val="10"/>
        <rFont val="ＭＳ Ｐ明朝"/>
        <family val="1"/>
        <charset val="128"/>
      </rPr>
      <t>年</t>
    </r>
    <r>
      <rPr>
        <sz val="10"/>
        <rFont val="Century"/>
        <family val="1"/>
      </rPr>
      <t>9</t>
    </r>
    <r>
      <rPr>
        <sz val="10"/>
        <rFont val="ＭＳ Ｐ明朝"/>
        <family val="1"/>
        <charset val="128"/>
      </rPr>
      <t>月</t>
    </r>
    <phoneticPr fontId="1"/>
  </si>
  <si>
    <r>
      <t>H28</t>
    </r>
    <r>
      <rPr>
        <sz val="10"/>
        <rFont val="ＭＳ Ｐ明朝"/>
        <family val="1"/>
        <charset val="128"/>
      </rPr>
      <t>年</t>
    </r>
    <r>
      <rPr>
        <sz val="10"/>
        <rFont val="Century"/>
        <family val="1"/>
      </rPr>
      <t>3</t>
    </r>
    <r>
      <rPr>
        <sz val="10"/>
        <rFont val="ＭＳ Ｐ明朝"/>
        <family val="1"/>
        <charset val="128"/>
      </rPr>
      <t>月</t>
    </r>
    <phoneticPr fontId="1"/>
  </si>
  <si>
    <r>
      <rPr>
        <sz val="10"/>
        <rFont val="ＭＳ Ｐ明朝"/>
        <family val="1"/>
        <charset val="128"/>
      </rPr>
      <t>地上</t>
    </r>
    <r>
      <rPr>
        <sz val="10"/>
        <rFont val="Century"/>
        <family val="1"/>
      </rPr>
      <t xml:space="preserve"> </t>
    </r>
    <r>
      <rPr>
        <sz val="10"/>
        <rFont val="ＭＳ Ｐ明朝"/>
        <family val="1"/>
        <charset val="128"/>
      </rPr>
      <t>階・地下</t>
    </r>
    <r>
      <rPr>
        <sz val="10"/>
        <rFont val="Century"/>
        <family val="1"/>
      </rPr>
      <t xml:space="preserve"> </t>
    </r>
    <r>
      <rPr>
        <sz val="10"/>
        <rFont val="ＭＳ Ｐ明朝"/>
        <family val="1"/>
        <charset val="128"/>
      </rPr>
      <t>階</t>
    </r>
    <rPh sb="0" eb="2">
      <t>チジョウ</t>
    </rPh>
    <rPh sb="3" eb="4">
      <t>カイ</t>
    </rPh>
    <rPh sb="5" eb="7">
      <t>チカ</t>
    </rPh>
    <rPh sb="8" eb="9">
      <t>カイ</t>
    </rPh>
    <phoneticPr fontId="1"/>
  </si>
  <si>
    <t>○○市庁舎整備事業管理支援業務委託</t>
    <phoneticPr fontId="1"/>
  </si>
  <si>
    <r>
      <t>H</t>
    </r>
    <r>
      <rPr>
        <sz val="10"/>
        <rFont val="ＭＳ Ｐ明朝"/>
        <family val="1"/>
        <charset val="128"/>
      </rPr>
      <t>　年　月</t>
    </r>
    <phoneticPr fontId="1"/>
  </si>
  <si>
    <t>○○市庁舎整備事業管理支援業務委託</t>
    <phoneticPr fontId="1"/>
  </si>
  <si>
    <t>構造設計一級建築士</t>
    <rPh sb="0" eb="2">
      <t>コウゾウ</t>
    </rPh>
    <rPh sb="2" eb="4">
      <t>セッケイ</t>
    </rPh>
    <phoneticPr fontId="1"/>
  </si>
  <si>
    <t>設備設計一級建築士</t>
    <rPh sb="0" eb="2">
      <t>セツビ</t>
    </rPh>
    <rPh sb="4" eb="6">
      <t>イッキュウ</t>
    </rPh>
    <rPh sb="6" eb="9">
      <t>ケンチクシ</t>
    </rPh>
    <phoneticPr fontId="1"/>
  </si>
  <si>
    <t>○○市庁舎整備事業管理支援業務委託</t>
    <phoneticPr fontId="1"/>
  </si>
  <si>
    <t>　業務実施方針（(ア) 本業務に対する提案者の取組方針、(イ) 各業務担当チームの体制と特徴、(ウ) 業務上配慮する事項の別に記載すること）</t>
    <rPh sb="1" eb="3">
      <t>ギョウム</t>
    </rPh>
    <rPh sb="3" eb="5">
      <t>ジッシ</t>
    </rPh>
    <rPh sb="5" eb="7">
      <t>ホウシン</t>
    </rPh>
    <rPh sb="61" eb="62">
      <t>ベツ</t>
    </rPh>
    <rPh sb="63" eb="65">
      <t>キサイ</t>
    </rPh>
    <phoneticPr fontId="1"/>
  </si>
  <si>
    <r>
      <t>　テーマ別業務提案【テーマ１　</t>
    </r>
    <r>
      <rPr>
        <sz val="10.5"/>
        <rFont val="ＭＳ 明朝"/>
        <family val="1"/>
        <charset val="128"/>
      </rPr>
      <t>本庁舎旧館の耐震劣化補完調査のポイント､保存活用計画検討のポイント､基本計画段階以降における保存改修工事の管理のポイントについて</t>
    </r>
    <r>
      <rPr>
        <sz val="11"/>
        <rFont val="ＭＳ 明朝"/>
        <family val="1"/>
        <charset val="128"/>
      </rPr>
      <t>】</t>
    </r>
    <rPh sb="4" eb="5">
      <t>ベツ</t>
    </rPh>
    <rPh sb="5" eb="7">
      <t>ギョウム</t>
    </rPh>
    <rPh sb="7" eb="9">
      <t>テイアン</t>
    </rPh>
    <phoneticPr fontId="1"/>
  </si>
  <si>
    <t>　テーマ別業務提案【テーマ２　　庁舎整備行動計画検討のポイントについて】</t>
    <rPh sb="4" eb="5">
      <t>ベツ</t>
    </rPh>
    <rPh sb="5" eb="7">
      <t>ギョウム</t>
    </rPh>
    <rPh sb="7" eb="9">
      <t>テイアン</t>
    </rPh>
    <phoneticPr fontId="1"/>
  </si>
  <si>
    <t>A3判片面１枚</t>
    <rPh sb="2" eb="3">
      <t>バン</t>
    </rPh>
    <rPh sb="3" eb="5">
      <t>カタメン</t>
    </rPh>
    <rPh sb="6" eb="7">
      <t>マイ</t>
    </rPh>
    <phoneticPr fontId="1"/>
  </si>
  <si>
    <t>うち２段階</t>
    <rPh sb="3" eb="5">
      <t>ダンカイ</t>
    </rPh>
    <phoneticPr fontId="1"/>
  </si>
  <si>
    <r>
      <rPr>
        <sz val="10"/>
        <rFont val="ＭＳ Ｐ明朝"/>
        <family val="1"/>
        <charset val="128"/>
      </rPr>
      <t>＝</t>
    </r>
    <phoneticPr fontId="1"/>
  </si>
  <si>
    <t>５．CM業務における業務範囲は、基本計画CM、設計者選定支援、基本設計CM、実施設計CM、施工者選定支援、</t>
    <rPh sb="4" eb="6">
      <t>ギョウム</t>
    </rPh>
    <rPh sb="10" eb="12">
      <t>ギョウム</t>
    </rPh>
    <rPh sb="12" eb="14">
      <t>ハンイ</t>
    </rPh>
    <rPh sb="16" eb="18">
      <t>キホン</t>
    </rPh>
    <rPh sb="18" eb="20">
      <t>ケイカク</t>
    </rPh>
    <rPh sb="25" eb="26">
      <t>シャ</t>
    </rPh>
    <rPh sb="45" eb="48">
      <t>セコウシャ</t>
    </rPh>
    <rPh sb="48" eb="50">
      <t>センテイ</t>
    </rPh>
    <rPh sb="50" eb="52">
      <t>シエン</t>
    </rPh>
    <phoneticPr fontId="1"/>
  </si>
  <si>
    <t>　平成２９年　月　日付けで公告のあった、会津若松市本庁舎保存活用計画及び庁舎整備行動計画作成等業務委託にかかる公募型プロポーザルについて、別添業務提案書類を提出します。
　なお、プレゼンテーション及びヒアリングの参加者については、以下の者とします。</t>
    <rPh sb="13" eb="15">
      <t>コウコク</t>
    </rPh>
    <rPh sb="24" eb="25">
      <t>シ</t>
    </rPh>
    <rPh sb="44" eb="46">
      <t>サクセイ</t>
    </rPh>
    <rPh sb="55" eb="58">
      <t>コウボガタ</t>
    </rPh>
    <rPh sb="69" eb="71">
      <t>ベッテン</t>
    </rPh>
    <rPh sb="71" eb="73">
      <t>ギョウム</t>
    </rPh>
    <rPh sb="76" eb="77">
      <t>ルイ</t>
    </rPh>
    <rPh sb="98" eb="99">
      <t>オヨ</t>
    </rPh>
    <rPh sb="106" eb="109">
      <t>サンカシャ</t>
    </rPh>
    <rPh sb="115" eb="117">
      <t>イカ</t>
    </rPh>
    <rPh sb="118" eb="119">
      <t>モノ</t>
    </rPh>
    <phoneticPr fontId="1"/>
  </si>
  <si>
    <t>会津若松市本庁舎保存活用計画及び庁舎整備行動計画作成等業務委託
プロポーザル様式集</t>
    <rPh sb="24" eb="26">
      <t>サクセイ</t>
    </rPh>
    <rPh sb="38" eb="40">
      <t>ヨウシキ</t>
    </rPh>
    <rPh sb="40" eb="41">
      <t>シュウ</t>
    </rPh>
    <phoneticPr fontId="1"/>
  </si>
  <si>
    <t>一級建築施工管理技士</t>
    <rPh sb="0" eb="2">
      <t>イッキュウ</t>
    </rPh>
    <rPh sb="2" eb="4">
      <t>ケンチク</t>
    </rPh>
    <rPh sb="4" eb="6">
      <t>セコウ</t>
    </rPh>
    <rPh sb="6" eb="8">
      <t>カンリ</t>
    </rPh>
    <rPh sb="8" eb="10">
      <t>ギシ</t>
    </rPh>
    <phoneticPr fontId="1"/>
  </si>
  <si>
    <t>技術士、一級電気工事施工管理技士、第一種電気主任技術者</t>
    <rPh sb="0" eb="2">
      <t>ギジュツ</t>
    </rPh>
    <rPh sb="2" eb="3">
      <t>シ</t>
    </rPh>
    <rPh sb="4" eb="6">
      <t>イッキュウ</t>
    </rPh>
    <rPh sb="6" eb="8">
      <t>デンキ</t>
    </rPh>
    <rPh sb="8" eb="10">
      <t>コウジ</t>
    </rPh>
    <rPh sb="10" eb="12">
      <t>セコウ</t>
    </rPh>
    <rPh sb="12" eb="14">
      <t>カンリ</t>
    </rPh>
    <rPh sb="14" eb="16">
      <t>ギシ</t>
    </rPh>
    <rPh sb="17" eb="19">
      <t>ダイイチ</t>
    </rPh>
    <rPh sb="19" eb="20">
      <t>タネ</t>
    </rPh>
    <rPh sb="20" eb="22">
      <t>デンキ</t>
    </rPh>
    <rPh sb="22" eb="24">
      <t>シュニン</t>
    </rPh>
    <rPh sb="24" eb="27">
      <t>ギジュツシャ</t>
    </rPh>
    <phoneticPr fontId="1"/>
  </si>
  <si>
    <t>設備設計一級建築士</t>
    <rPh sb="0" eb="2">
      <t>セツビ</t>
    </rPh>
    <rPh sb="2" eb="4">
      <t>セッケイ</t>
    </rPh>
    <rPh sb="4" eb="6">
      <t>イッキュウ</t>
    </rPh>
    <rPh sb="6" eb="9">
      <t>ケンチクシ</t>
    </rPh>
    <phoneticPr fontId="1"/>
  </si>
  <si>
    <t>技術士、一級建築施工管理技士</t>
    <rPh sb="0" eb="2">
      <t>ギジュツ</t>
    </rPh>
    <rPh sb="2" eb="3">
      <t>シ</t>
    </rPh>
    <phoneticPr fontId="1"/>
  </si>
  <si>
    <t>備考欄</t>
    <phoneticPr fontId="1"/>
  </si>
  <si>
    <t>その他（上記の資格を持たない技術職員）</t>
    <phoneticPr fontId="1"/>
  </si>
  <si>
    <t>一級建築士</t>
    <phoneticPr fontId="1"/>
  </si>
  <si>
    <t>CCMJ</t>
    <phoneticPr fontId="1"/>
  </si>
  <si>
    <t>人</t>
    <phoneticPr fontId="1"/>
  </si>
  <si>
    <t>選択</t>
    <phoneticPr fontId="1"/>
  </si>
  <si>
    <t>造</t>
    <phoneticPr fontId="1"/>
  </si>
  <si>
    <r>
      <t>H</t>
    </r>
    <r>
      <rPr>
        <sz val="10"/>
        <rFont val="ＭＳ Ｐ明朝"/>
        <family val="1"/>
        <charset val="128"/>
      </rPr>
      <t>　年　月</t>
    </r>
    <phoneticPr fontId="1"/>
  </si>
  <si>
    <t>㎡</t>
    <phoneticPr fontId="1"/>
  </si>
  <si>
    <t>造</t>
    <phoneticPr fontId="1"/>
  </si>
  <si>
    <t>H　年　月</t>
  </si>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</sst>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7">
    <font>
      <sz val="11"/>
      <name val="ＭＳ ゴシック"/>
      <family val="3"/>
      <charset val="128"/>
    </font>
    <font>
      <sz val="6"/>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0"/>
      <name val="Century"/>
      <family val="1"/>
    </font>
    <font>
      <sz val="12"/>
      <name val="Century"/>
      <family val="1"/>
    </font>
    <font>
      <sz val="10.5"/>
      <name val="Century"/>
      <family val="1"/>
    </font>
    <font>
      <sz val="10.5"/>
      <name val="ＭＳ 明朝"/>
      <family val="1"/>
      <charset val="128"/>
    </font>
    <font>
      <sz val="10.5"/>
      <name val="ＭＳ Ｐ明朝"/>
      <family val="1"/>
      <charset val="128"/>
    </font>
    <font>
      <sz val="8"/>
      <name val="ＭＳ 明朝"/>
      <family val="1"/>
      <charset val="128"/>
    </font>
    <font>
      <sz val="11"/>
      <name val="ＭＳ ゴシック"/>
      <family val="3"/>
      <charset val="128"/>
    </font>
    <font>
      <sz val="10"/>
      <name val="ＭＳ Ｐ明朝"/>
      <family val="1"/>
      <charset val="128"/>
    </font>
    <font>
      <sz val="10.5"/>
      <name val="ＭＳ Ｐゴシック"/>
      <family val="3"/>
      <charset val="128"/>
    </font>
    <font>
      <sz val="10"/>
      <name val="ＭＳ Ｐゴシック"/>
      <family val="3"/>
      <charset val="128"/>
    </font>
    <font>
      <sz val="6"/>
      <name val="ＭＳ Ｐゴシック"/>
      <family val="3"/>
      <charset val="128"/>
    </font>
    <font>
      <sz val="8"/>
      <name val="ＭＳ Ｐ明朝"/>
      <family val="1"/>
      <charset val="128"/>
    </font>
    <font>
      <sz val="12"/>
      <color theme="1"/>
      <name val="ＭＳ 明朝"/>
      <family val="1"/>
      <charset val="128"/>
    </font>
    <font>
      <sz val="10"/>
      <color theme="1"/>
      <name val="ＭＳ 明朝"/>
      <family val="1"/>
      <charset val="128"/>
    </font>
    <font>
      <sz val="11"/>
      <name val="Century"/>
      <family val="1"/>
    </font>
    <font>
      <sz val="11"/>
      <name val="ＭＳ Ｐ明朝"/>
      <family val="1"/>
      <charset val="128"/>
    </font>
    <font>
      <sz val="14"/>
      <name val="Century"/>
      <family val="1"/>
    </font>
    <font>
      <sz val="9"/>
      <name val="ＭＳ Ｐ明朝"/>
      <family val="1"/>
      <charset val="128"/>
    </font>
    <font>
      <sz val="9"/>
      <name val="Century"/>
      <family val="1"/>
    </font>
    <font>
      <b/>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style="double">
        <color indexed="64"/>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medium">
        <color indexed="64"/>
      </top>
      <bottom/>
      <diagonal/>
    </border>
    <border>
      <left/>
      <right style="hair">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38" fontId="13" fillId="0" borderId="0" applyFont="0" applyFill="0" applyBorder="0" applyAlignment="0" applyProtection="0">
      <alignment vertical="center"/>
    </xf>
  </cellStyleXfs>
  <cellXfs count="664">
    <xf numFmtId="0" fontId="0" fillId="0" borderId="0" xfId="0"/>
    <xf numFmtId="0" fontId="3" fillId="0" borderId="0" xfId="0" applyFont="1"/>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2" borderId="0" xfId="0" applyFont="1" applyFill="1" applyAlignment="1">
      <alignment vertical="center"/>
    </xf>
    <xf numFmtId="0" fontId="4" fillId="0" borderId="0" xfId="0" applyFont="1" applyFill="1" applyBorder="1" applyAlignment="1">
      <alignment horizontal="left" vertical="center"/>
    </xf>
    <xf numFmtId="0" fontId="7" fillId="0" borderId="0" xfId="0" applyFont="1" applyAlignment="1">
      <alignment vertical="center"/>
    </xf>
    <xf numFmtId="0" fontId="9" fillId="0" borderId="7" xfId="0" applyFont="1" applyBorder="1" applyAlignment="1">
      <alignment vertical="center"/>
    </xf>
    <xf numFmtId="0" fontId="9" fillId="0" borderId="13" xfId="0" applyFont="1" applyBorder="1" applyAlignment="1">
      <alignment vertical="center"/>
    </xf>
    <xf numFmtId="0" fontId="9" fillId="0" borderId="12" xfId="0" applyFont="1" applyBorder="1" applyAlignment="1">
      <alignment horizontal="left" vertical="center" inden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2" fillId="0" borderId="0" xfId="0" applyFont="1" applyAlignment="1">
      <alignment vertical="center"/>
    </xf>
    <xf numFmtId="0" fontId="9" fillId="0" borderId="7" xfId="0" applyFont="1" applyFill="1" applyBorder="1" applyAlignment="1">
      <alignment vertical="center"/>
    </xf>
    <xf numFmtId="0" fontId="10" fillId="0" borderId="1" xfId="0" applyFont="1" applyBorder="1" applyAlignment="1">
      <alignment horizontal="left" vertical="center" indent="1"/>
    </xf>
    <xf numFmtId="0" fontId="11" fillId="0" borderId="1" xfId="0" applyFont="1" applyBorder="1" applyAlignment="1">
      <alignment horizontal="left" vertical="center" indent="1"/>
    </xf>
    <xf numFmtId="0" fontId="14" fillId="0" borderId="0" xfId="0" applyFont="1" applyAlignment="1">
      <alignment vertical="center"/>
    </xf>
    <xf numFmtId="0" fontId="16" fillId="0" borderId="0" xfId="0" applyFont="1" applyAlignment="1">
      <alignment vertical="center"/>
    </xf>
    <xf numFmtId="0" fontId="14" fillId="0" borderId="19" xfId="0" applyFont="1" applyBorder="1" applyAlignment="1">
      <alignment vertical="center" wrapText="1"/>
    </xf>
    <xf numFmtId="176" fontId="7" fillId="0" borderId="1" xfId="0" applyNumberFormat="1" applyFont="1" applyBorder="1" applyAlignment="1">
      <alignment vertical="center"/>
    </xf>
    <xf numFmtId="0" fontId="14" fillId="0" borderId="20" xfId="0" applyFont="1" applyBorder="1" applyAlignment="1">
      <alignment horizontal="right" vertical="center" shrinkToFit="1"/>
    </xf>
    <xf numFmtId="0" fontId="14" fillId="0" borderId="18" xfId="0" applyFont="1" applyBorder="1" applyAlignment="1">
      <alignment horizontal="right" vertical="center" shrinkToFit="1"/>
    </xf>
    <xf numFmtId="0" fontId="14" fillId="0" borderId="21" xfId="0" applyFont="1" applyBorder="1" applyAlignment="1">
      <alignment horizontal="right" vertical="center" shrinkToFit="1"/>
    </xf>
    <xf numFmtId="0" fontId="7" fillId="3" borderId="15" xfId="0" applyFont="1" applyFill="1" applyBorder="1" applyAlignment="1">
      <alignment horizontal="center" vertical="center"/>
    </xf>
    <xf numFmtId="0" fontId="7" fillId="3" borderId="22" xfId="0" applyFont="1" applyFill="1" applyBorder="1" applyAlignment="1">
      <alignment vertical="center"/>
    </xf>
    <xf numFmtId="0" fontId="14" fillId="3" borderId="8"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3" xfId="0" applyFont="1" applyFill="1" applyBorder="1" applyAlignment="1">
      <alignment vertical="center"/>
    </xf>
    <xf numFmtId="0" fontId="7" fillId="3" borderId="8" xfId="0" quotePrefix="1" applyFont="1" applyFill="1" applyBorder="1" applyAlignment="1">
      <alignment horizontal="center" vertical="center"/>
    </xf>
    <xf numFmtId="0" fontId="7" fillId="3" borderId="24" xfId="0" quotePrefix="1"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vertical="center"/>
    </xf>
    <xf numFmtId="0" fontId="4" fillId="0" borderId="0" xfId="0" applyFont="1" applyFill="1" applyBorder="1" applyAlignment="1">
      <alignment vertical="center"/>
    </xf>
    <xf numFmtId="0" fontId="11" fillId="0" borderId="7" xfId="0" applyFont="1" applyBorder="1" applyAlignment="1">
      <alignment vertical="center"/>
    </xf>
    <xf numFmtId="0" fontId="19" fillId="0" borderId="1" xfId="0" applyFont="1" applyBorder="1" applyAlignment="1">
      <alignment horizontal="center" vertical="center"/>
    </xf>
    <xf numFmtId="176" fontId="19" fillId="0" borderId="1" xfId="0" applyNumberFormat="1" applyFont="1" applyBorder="1" applyAlignment="1">
      <alignment horizontal="center" vertical="center"/>
    </xf>
    <xf numFmtId="0" fontId="20" fillId="0" borderId="1" xfId="0" applyFont="1" applyBorder="1" applyAlignment="1">
      <alignment horizontal="center" vertical="center"/>
    </xf>
    <xf numFmtId="0" fontId="4" fillId="0" borderId="0" xfId="0" applyFont="1" applyFill="1" applyBorder="1" applyAlignment="1">
      <alignment horizontal="right" vertical="center"/>
    </xf>
    <xf numFmtId="0" fontId="4" fillId="0" borderId="26" xfId="0" applyFont="1" applyFill="1" applyBorder="1" applyAlignment="1">
      <alignment vertical="center"/>
    </xf>
    <xf numFmtId="0" fontId="4" fillId="0" borderId="26" xfId="0" applyFont="1" applyFill="1" applyBorder="1" applyAlignment="1">
      <alignment horizontal="left" vertical="center"/>
    </xf>
    <xf numFmtId="0" fontId="2" fillId="2" borderId="0" xfId="0" applyFont="1" applyFill="1" applyAlignment="1">
      <alignment vertical="center"/>
    </xf>
    <xf numFmtId="0" fontId="4" fillId="0" borderId="26" xfId="0" applyFont="1" applyFill="1" applyBorder="1" applyAlignment="1">
      <alignment horizontal="center" vertical="center"/>
    </xf>
    <xf numFmtId="0" fontId="4" fillId="0" borderId="27" xfId="0" applyFont="1" applyFill="1" applyBorder="1" applyAlignment="1">
      <alignment vertical="center" shrinkToFit="1"/>
    </xf>
    <xf numFmtId="0" fontId="4" fillId="0" borderId="27" xfId="0" applyFont="1" applyFill="1" applyBorder="1" applyAlignment="1">
      <alignment horizontal="left"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3" fillId="0" borderId="26" xfId="0" applyFont="1" applyBorder="1"/>
    <xf numFmtId="0" fontId="4" fillId="0" borderId="31" xfId="0" applyFont="1" applyFill="1" applyBorder="1" applyAlignment="1">
      <alignment horizontal="left" vertical="center"/>
    </xf>
    <xf numFmtId="0" fontId="3" fillId="0" borderId="31" xfId="0" applyFont="1" applyBorder="1"/>
    <xf numFmtId="0" fontId="4" fillId="0" borderId="31" xfId="0" applyFont="1" applyFill="1" applyBorder="1" applyAlignment="1">
      <alignment vertical="center"/>
    </xf>
    <xf numFmtId="0" fontId="14" fillId="0" borderId="32" xfId="0" applyFont="1" applyBorder="1" applyAlignment="1">
      <alignment horizontal="right" vertical="center" shrinkToFit="1"/>
    </xf>
    <xf numFmtId="0" fontId="10" fillId="0" borderId="0" xfId="0" applyFont="1" applyAlignment="1">
      <alignment horizontal="left" vertical="center" wrapText="1"/>
    </xf>
    <xf numFmtId="0" fontId="3" fillId="0" borderId="0" xfId="0" applyFont="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10" fillId="3" borderId="1" xfId="0" applyFont="1" applyFill="1" applyBorder="1" applyAlignment="1">
      <alignment horizontal="justify" vertical="center" wrapText="1"/>
    </xf>
    <xf numFmtId="0" fontId="9" fillId="3" borderId="14" xfId="0" applyFont="1" applyFill="1" applyBorder="1" applyAlignment="1">
      <alignment horizontal="center" vertical="center"/>
    </xf>
    <xf numFmtId="0" fontId="4" fillId="0" borderId="88" xfId="0" applyFont="1" applyFill="1" applyBorder="1" applyAlignment="1">
      <alignment horizontal="left" vertical="center"/>
    </xf>
    <xf numFmtId="0" fontId="4" fillId="0" borderId="88" xfId="0" applyFont="1" applyFill="1" applyBorder="1" applyAlignment="1">
      <alignment horizontal="center" vertical="center"/>
    </xf>
    <xf numFmtId="0" fontId="3" fillId="0" borderId="88" xfId="0" applyFont="1" applyBorder="1"/>
    <xf numFmtId="0" fontId="4" fillId="0" borderId="88" xfId="0" applyFont="1" applyFill="1" applyBorder="1" applyAlignment="1">
      <alignment vertical="center"/>
    </xf>
    <xf numFmtId="0" fontId="4" fillId="3" borderId="35" xfId="0" applyFont="1" applyFill="1" applyBorder="1" applyAlignment="1">
      <alignment horizontal="left" vertical="center"/>
    </xf>
    <xf numFmtId="0" fontId="4" fillId="3" borderId="25" xfId="0" applyFont="1" applyFill="1" applyBorder="1" applyAlignment="1">
      <alignment horizontal="left"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Border="1" applyAlignment="1">
      <alignment vertical="center"/>
    </xf>
    <xf numFmtId="0" fontId="10" fillId="0" borderId="0" xfId="0" applyFont="1" applyAlignment="1">
      <alignmen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3" fillId="0" borderId="0" xfId="0" applyFont="1" applyBorder="1"/>
    <xf numFmtId="0" fontId="5" fillId="0" borderId="0" xfId="0" applyFont="1" applyBorder="1" applyAlignment="1">
      <alignment wrapText="1"/>
    </xf>
    <xf numFmtId="0" fontId="19" fillId="0" borderId="0" xfId="0" applyFont="1" applyBorder="1" applyAlignment="1">
      <alignment horizontal="center" vertical="center"/>
    </xf>
    <xf numFmtId="176" fontId="19" fillId="0" borderId="0" xfId="0" applyNumberFormat="1" applyFont="1" applyBorder="1" applyAlignment="1">
      <alignment horizontal="center" vertical="center"/>
    </xf>
    <xf numFmtId="0" fontId="14" fillId="3" borderId="24" xfId="0" applyFont="1" applyFill="1" applyBorder="1" applyAlignment="1">
      <alignment horizontal="center" vertical="center" shrinkToFit="1"/>
    </xf>
    <xf numFmtId="0" fontId="3" fillId="0" borderId="0" xfId="0" applyFont="1" applyAlignment="1">
      <alignment vertical="center"/>
    </xf>
    <xf numFmtId="0" fontId="3" fillId="0" borderId="0" xfId="0" applyFont="1" applyAlignment="1">
      <alignment horizontal="distributed" vertical="center"/>
    </xf>
    <xf numFmtId="0" fontId="14" fillId="3" borderId="17" xfId="0" applyFont="1" applyFill="1" applyBorder="1" applyAlignment="1">
      <alignment horizontal="center" vertical="center" shrinkToFit="1"/>
    </xf>
    <xf numFmtId="0" fontId="7" fillId="3" borderId="17" xfId="0" quotePrefix="1" applyFont="1" applyFill="1" applyBorder="1" applyAlignment="1">
      <alignment horizontal="center" vertical="center"/>
    </xf>
    <xf numFmtId="0" fontId="14" fillId="3" borderId="65" xfId="0" applyFont="1" applyFill="1" applyBorder="1" applyAlignment="1">
      <alignment horizontal="center" vertical="center" textRotation="255"/>
    </xf>
    <xf numFmtId="0" fontId="14" fillId="0" borderId="8" xfId="0" applyFont="1" applyBorder="1" applyAlignment="1">
      <alignment vertical="center" textRotation="255"/>
    </xf>
    <xf numFmtId="0" fontId="14" fillId="0" borderId="0" xfId="0" applyFont="1" applyBorder="1" applyAlignment="1">
      <alignment vertical="center" textRotation="255"/>
    </xf>
    <xf numFmtId="0" fontId="7" fillId="3" borderId="4" xfId="0" applyFont="1" applyFill="1" applyBorder="1" applyAlignment="1">
      <alignment horizontal="center" vertical="center"/>
    </xf>
    <xf numFmtId="0" fontId="7" fillId="3" borderId="100" xfId="0" applyFont="1" applyFill="1" applyBorder="1" applyAlignment="1">
      <alignment vertical="center"/>
    </xf>
    <xf numFmtId="0" fontId="4" fillId="3" borderId="25" xfId="0" applyFont="1" applyFill="1" applyBorder="1" applyAlignment="1">
      <alignment vertical="center"/>
    </xf>
    <xf numFmtId="0" fontId="10"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7" fillId="0" borderId="39" xfId="0" applyFont="1" applyBorder="1" applyAlignment="1">
      <alignment vertical="center"/>
    </xf>
    <xf numFmtId="0" fontId="7" fillId="0" borderId="17" xfId="0" applyFont="1" applyBorder="1" applyAlignment="1">
      <alignment vertical="center"/>
    </xf>
    <xf numFmtId="0" fontId="14" fillId="0" borderId="18" xfId="0" applyFont="1" applyBorder="1" applyAlignment="1">
      <alignment vertical="center"/>
    </xf>
    <xf numFmtId="0" fontId="9" fillId="0" borderId="40" xfId="0" applyFont="1" applyBorder="1" applyAlignment="1">
      <alignment vertical="center"/>
    </xf>
    <xf numFmtId="0" fontId="9" fillId="0" borderId="0" xfId="0" applyFont="1" applyBorder="1" applyAlignment="1">
      <alignment vertical="center"/>
    </xf>
    <xf numFmtId="0" fontId="9" fillId="0" borderId="41" xfId="0"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1" fillId="0" borderId="0" xfId="0" applyFont="1" applyBorder="1" applyAlignment="1">
      <alignment vertical="center"/>
    </xf>
    <xf numFmtId="0" fontId="21" fillId="0" borderId="41" xfId="0" applyFont="1" applyBorder="1" applyAlignment="1">
      <alignment vertical="center"/>
    </xf>
    <xf numFmtId="0" fontId="21" fillId="0" borderId="40" xfId="0" applyFont="1" applyBorder="1" applyAlignment="1">
      <alignment vertical="center"/>
    </xf>
    <xf numFmtId="0" fontId="21" fillId="0" borderId="0" xfId="0" applyFont="1" applyBorder="1" applyAlignment="1">
      <alignment horizontal="distributed" vertical="center"/>
    </xf>
    <xf numFmtId="0" fontId="3" fillId="0" borderId="0" xfId="0" applyFont="1" applyBorder="1" applyAlignment="1">
      <alignment horizontal="distributed" vertical="center"/>
    </xf>
    <xf numFmtId="0" fontId="3" fillId="0" borderId="40" xfId="0" applyFont="1" applyBorder="1" applyAlignment="1">
      <alignment vertical="center"/>
    </xf>
    <xf numFmtId="0" fontId="22" fillId="0" borderId="0" xfId="0" applyFont="1" applyBorder="1" applyAlignment="1">
      <alignment vertical="center"/>
    </xf>
    <xf numFmtId="0" fontId="22" fillId="0" borderId="41" xfId="0" applyFont="1" applyBorder="1" applyAlignment="1">
      <alignment vertical="center"/>
    </xf>
    <xf numFmtId="0" fontId="3" fillId="0" borderId="42" xfId="0" applyFont="1" applyBorder="1" applyAlignment="1">
      <alignment horizontal="center" vertical="center"/>
    </xf>
    <xf numFmtId="0" fontId="21" fillId="3" borderId="1" xfId="0" applyFont="1" applyFill="1" applyBorder="1" applyAlignment="1">
      <alignment horizontal="center" vertical="center"/>
    </xf>
    <xf numFmtId="0" fontId="21" fillId="0" borderId="1" xfId="0" applyFont="1" applyBorder="1" applyAlignment="1">
      <alignment vertical="center" wrapText="1"/>
    </xf>
    <xf numFmtId="0" fontId="4" fillId="0" borderId="65" xfId="0" applyFont="1" applyFill="1" applyBorder="1" applyAlignment="1" applyProtection="1">
      <alignment vertical="center"/>
      <protection locked="0"/>
    </xf>
    <xf numFmtId="49" fontId="3" fillId="3" borderId="35" xfId="0" applyNumberFormat="1" applyFont="1" applyFill="1" applyBorder="1" applyAlignment="1">
      <alignment horizontal="left" vertical="center"/>
    </xf>
    <xf numFmtId="49" fontId="3" fillId="3" borderId="25" xfId="0" applyNumberFormat="1" applyFont="1" applyFill="1" applyBorder="1" applyAlignment="1">
      <alignment horizontal="left" vertical="center"/>
    </xf>
    <xf numFmtId="0" fontId="3" fillId="0" borderId="0" xfId="0" applyFont="1" applyAlignment="1">
      <alignment horizontal="distributed" vertical="center"/>
    </xf>
    <xf numFmtId="0" fontId="3" fillId="0" borderId="0" xfId="0" applyFont="1" applyAlignment="1">
      <alignment vertical="center"/>
    </xf>
    <xf numFmtId="0" fontId="4" fillId="0" borderId="88" xfId="0" applyFont="1" applyFill="1" applyBorder="1" applyAlignment="1">
      <alignment vertical="center" shrinkToFit="1"/>
    </xf>
    <xf numFmtId="0" fontId="4" fillId="0" borderId="26" xfId="0" applyFont="1" applyFill="1" applyBorder="1" applyAlignment="1">
      <alignment vertical="center" shrinkToFit="1"/>
    </xf>
    <xf numFmtId="0" fontId="7" fillId="0" borderId="0" xfId="0" applyFont="1" applyAlignment="1">
      <alignment vertical="top"/>
    </xf>
    <xf numFmtId="0" fontId="14" fillId="0" borderId="40" xfId="0" applyFont="1" applyBorder="1" applyAlignment="1">
      <alignment vertical="top"/>
    </xf>
    <xf numFmtId="0" fontId="14" fillId="0" borderId="0" xfId="0" applyFont="1" applyBorder="1" applyAlignment="1">
      <alignment vertical="top" shrinkToFit="1"/>
    </xf>
    <xf numFmtId="0" fontId="14" fillId="0" borderId="2" xfId="0" applyFont="1" applyBorder="1" applyAlignment="1">
      <alignment vertical="top" shrinkToFit="1"/>
    </xf>
    <xf numFmtId="176" fontId="5" fillId="0" borderId="1" xfId="0" applyNumberFormat="1" applyFont="1" applyBorder="1"/>
    <xf numFmtId="0" fontId="5" fillId="0" borderId="40" xfId="0" applyFont="1" applyBorder="1"/>
    <xf numFmtId="0" fontId="5" fillId="0" borderId="0" xfId="0" applyFont="1"/>
    <xf numFmtId="176" fontId="5" fillId="0" borderId="0" xfId="0" applyNumberFormat="1" applyFont="1"/>
    <xf numFmtId="0" fontId="5" fillId="0" borderId="0" xfId="0" applyFont="1" applyBorder="1"/>
    <xf numFmtId="0" fontId="5" fillId="0" borderId="1" xfId="0" applyFont="1" applyBorder="1"/>
    <xf numFmtId="0" fontId="24" fillId="0" borderId="19" xfId="0" applyFont="1" applyBorder="1" applyAlignment="1">
      <alignment vertical="center" wrapText="1"/>
    </xf>
    <xf numFmtId="0" fontId="25" fillId="0" borderId="1" xfId="0" applyFont="1" applyBorder="1" applyAlignment="1">
      <alignment vertical="center"/>
    </xf>
    <xf numFmtId="0" fontId="24" fillId="0" borderId="1" xfId="0" applyFont="1" applyBorder="1" applyAlignment="1">
      <alignment vertical="center"/>
    </xf>
    <xf numFmtId="0" fontId="24" fillId="0" borderId="33" xfId="0" applyFont="1" applyBorder="1" applyAlignment="1">
      <alignment vertical="center"/>
    </xf>
    <xf numFmtId="0" fontId="25" fillId="0" borderId="33" xfId="0" applyFont="1" applyBorder="1" applyAlignment="1">
      <alignment vertical="center"/>
    </xf>
    <xf numFmtId="176" fontId="25" fillId="0" borderId="1" xfId="0" applyNumberFormat="1" applyFont="1" applyBorder="1" applyAlignment="1">
      <alignment vertical="center"/>
    </xf>
    <xf numFmtId="0" fontId="5" fillId="0" borderId="0" xfId="0" applyFont="1" applyAlignment="1">
      <alignment vertical="center"/>
    </xf>
    <xf numFmtId="176" fontId="5" fillId="0" borderId="17" xfId="0" applyNumberFormat="1" applyFont="1" applyBorder="1"/>
    <xf numFmtId="0" fontId="5" fillId="0" borderId="17" xfId="0" applyFont="1" applyBorder="1"/>
    <xf numFmtId="0" fontId="5" fillId="0" borderId="19" xfId="0" applyFont="1" applyBorder="1" applyAlignment="1">
      <alignment vertical="center"/>
    </xf>
    <xf numFmtId="0" fontId="5" fillId="0" borderId="1" xfId="0" applyFont="1" applyBorder="1" applyAlignment="1">
      <alignment vertical="center"/>
    </xf>
    <xf numFmtId="176" fontId="5" fillId="0" borderId="1" xfId="0" applyNumberFormat="1" applyFont="1" applyBorder="1" applyAlignment="1">
      <alignment vertical="center"/>
    </xf>
    <xf numFmtId="0" fontId="5" fillId="0" borderId="19" xfId="0" applyFont="1" applyBorder="1" applyAlignment="1">
      <alignment vertical="center" wrapText="1"/>
    </xf>
    <xf numFmtId="0" fontId="5" fillId="0" borderId="0" xfId="0" applyFont="1" applyBorder="1" applyAlignment="1">
      <alignment vertical="center" wrapText="1"/>
    </xf>
    <xf numFmtId="176" fontId="5" fillId="0" borderId="0" xfId="0" applyNumberFormat="1" applyFont="1" applyAlignment="1">
      <alignment vertical="center"/>
    </xf>
    <xf numFmtId="0" fontId="5" fillId="0" borderId="0" xfId="0" applyFont="1" applyBorder="1" applyAlignment="1">
      <alignment vertical="center"/>
    </xf>
    <xf numFmtId="0" fontId="3" fillId="0" borderId="39" xfId="0" applyFont="1" applyBorder="1" applyAlignment="1">
      <alignment vertical="center"/>
    </xf>
    <xf numFmtId="0" fontId="3" fillId="0" borderId="17" xfId="0" applyFont="1" applyBorder="1" applyAlignment="1">
      <alignment vertical="center"/>
    </xf>
    <xf numFmtId="0" fontId="3" fillId="0" borderId="17" xfId="0" applyFont="1" applyBorder="1" applyAlignment="1">
      <alignment horizontal="distributed" vertical="center"/>
    </xf>
    <xf numFmtId="0" fontId="3" fillId="0" borderId="18" xfId="0" applyFont="1" applyBorder="1" applyAlignment="1">
      <alignment vertical="center"/>
    </xf>
    <xf numFmtId="0" fontId="21" fillId="0" borderId="42" xfId="0" applyFont="1" applyBorder="1" applyAlignment="1">
      <alignment vertical="center"/>
    </xf>
    <xf numFmtId="0" fontId="21" fillId="0" borderId="33" xfId="0" applyFont="1" applyBorder="1" applyAlignment="1">
      <alignment vertical="center"/>
    </xf>
    <xf numFmtId="0" fontId="21" fillId="0" borderId="34" xfId="0" applyFont="1" applyBorder="1" applyAlignment="1">
      <alignment vertical="center"/>
    </xf>
    <xf numFmtId="0" fontId="10" fillId="0" borderId="1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4" fillId="0" borderId="37" xfId="0" applyFont="1" applyBorder="1" applyAlignment="1">
      <alignment vertical="center"/>
    </xf>
    <xf numFmtId="0" fontId="5" fillId="0" borderId="37" xfId="0" applyFont="1" applyBorder="1" applyAlignment="1">
      <alignment vertical="center"/>
    </xf>
    <xf numFmtId="0" fontId="14" fillId="0" borderId="37" xfId="0" applyFont="1" applyBorder="1" applyAlignment="1">
      <alignment vertical="center"/>
    </xf>
    <xf numFmtId="0" fontId="4" fillId="0" borderId="38" xfId="0" applyFont="1" applyBorder="1" applyAlignment="1">
      <alignment vertical="center"/>
    </xf>
    <xf numFmtId="0" fontId="11" fillId="0" borderId="1" xfId="0" applyFont="1" applyFill="1" applyBorder="1" applyAlignment="1">
      <alignment horizontal="left" vertical="center" indent="1"/>
    </xf>
    <xf numFmtId="0" fontId="3" fillId="2" borderId="0" xfId="0" applyFont="1" applyFill="1" applyAlignment="1">
      <alignment vertical="center"/>
    </xf>
    <xf numFmtId="0" fontId="2" fillId="0" borderId="0" xfId="0" applyFont="1" applyBorder="1" applyAlignment="1">
      <alignment vertical="center"/>
    </xf>
    <xf numFmtId="0" fontId="5" fillId="0" borderId="1" xfId="0" applyFont="1" applyBorder="1" applyAlignment="1">
      <alignment vertical="center" wrapText="1"/>
    </xf>
    <xf numFmtId="0" fontId="2" fillId="0" borderId="0" xfId="0" applyFont="1" applyBorder="1" applyAlignment="1">
      <alignment vertical="center" wrapText="1"/>
    </xf>
    <xf numFmtId="176" fontId="5" fillId="0" borderId="1" xfId="0" applyNumberFormat="1" applyFont="1" applyBorder="1" applyAlignment="1">
      <alignment vertical="center" wrapText="1"/>
    </xf>
    <xf numFmtId="176" fontId="5" fillId="0" borderId="19" xfId="0" applyNumberFormat="1" applyFont="1" applyBorder="1" applyAlignment="1">
      <alignment vertical="center"/>
    </xf>
    <xf numFmtId="176" fontId="5" fillId="0" borderId="0" xfId="0" applyNumberFormat="1" applyFont="1" applyBorder="1" applyAlignment="1">
      <alignment vertical="center"/>
    </xf>
    <xf numFmtId="0" fontId="5" fillId="0" borderId="40" xfId="0" applyFont="1" applyBorder="1" applyAlignment="1">
      <alignment vertical="center" wrapText="1"/>
    </xf>
    <xf numFmtId="176" fontId="5" fillId="0" borderId="0" xfId="0" applyNumberFormat="1" applyFont="1" applyBorder="1" applyAlignment="1">
      <alignment vertical="center" wrapText="1"/>
    </xf>
    <xf numFmtId="176" fontId="5" fillId="0" borderId="19" xfId="0" applyNumberFormat="1" applyFont="1" applyBorder="1" applyAlignment="1">
      <alignment vertical="center" wrapText="1"/>
    </xf>
    <xf numFmtId="0" fontId="5" fillId="0" borderId="17" xfId="0" applyFont="1" applyBorder="1" applyAlignment="1">
      <alignment vertical="center" wrapText="1"/>
    </xf>
    <xf numFmtId="0" fontId="3" fillId="0" borderId="37" xfId="0" applyFont="1" applyFill="1" applyBorder="1" applyAlignment="1">
      <alignment vertical="center"/>
    </xf>
    <xf numFmtId="0" fontId="3" fillId="0" borderId="37" xfId="0" applyFont="1" applyFill="1" applyBorder="1" applyAlignment="1">
      <alignment horizontal="right" vertical="center"/>
    </xf>
    <xf numFmtId="0" fontId="3" fillId="0" borderId="65" xfId="0" applyFont="1" applyFill="1" applyBorder="1" applyAlignment="1" applyProtection="1">
      <alignment vertical="center"/>
      <protection locked="0"/>
    </xf>
    <xf numFmtId="0" fontId="3" fillId="3" borderId="116" xfId="0" applyFont="1" applyFill="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14" fillId="0" borderId="1" xfId="0" applyFont="1" applyBorder="1" applyAlignment="1">
      <alignment vertical="center"/>
    </xf>
    <xf numFmtId="0" fontId="7" fillId="0" borderId="1" xfId="0" applyFont="1" applyBorder="1" applyAlignment="1">
      <alignment vertical="center"/>
    </xf>
    <xf numFmtId="0" fontId="0" fillId="0" borderId="0" xfId="0" applyFont="1" applyBorder="1" applyAlignment="1">
      <alignment vertical="center" textRotation="255"/>
    </xf>
    <xf numFmtId="0" fontId="0" fillId="0" borderId="0" xfId="0" applyFont="1" applyBorder="1" applyAlignment="1">
      <alignment vertical="top" textRotation="255"/>
    </xf>
    <xf numFmtId="0" fontId="0" fillId="0" borderId="37" xfId="0" applyFont="1" applyBorder="1" applyAlignment="1">
      <alignment vertical="top" textRotation="255"/>
    </xf>
    <xf numFmtId="0" fontId="14" fillId="3" borderId="17" xfId="0" applyFont="1" applyFill="1" applyBorder="1" applyAlignment="1">
      <alignment horizontal="center" vertical="center"/>
    </xf>
    <xf numFmtId="0" fontId="14" fillId="3" borderId="24" xfId="0" applyFont="1" applyFill="1" applyBorder="1" applyAlignment="1">
      <alignment horizontal="center" vertical="center"/>
    </xf>
    <xf numFmtId="0" fontId="14" fillId="0" borderId="0" xfId="0" applyFont="1" applyBorder="1" applyAlignment="1">
      <alignment vertical="center" shrinkToFit="1"/>
    </xf>
    <xf numFmtId="0" fontId="14" fillId="0" borderId="2" xfId="0" applyFont="1" applyBorder="1" applyAlignment="1">
      <alignment vertical="center" shrinkToFit="1"/>
    </xf>
    <xf numFmtId="0" fontId="14" fillId="3" borderId="8" xfId="0" applyFont="1" applyFill="1" applyBorder="1" applyAlignment="1">
      <alignment horizontal="center" vertical="center"/>
    </xf>
    <xf numFmtId="0" fontId="14" fillId="0" borderId="40" xfId="0" applyFont="1" applyBorder="1" applyAlignment="1">
      <alignment vertical="center"/>
    </xf>
    <xf numFmtId="0" fontId="14" fillId="0" borderId="20" xfId="0" applyFont="1" applyBorder="1" applyAlignment="1" applyProtection="1">
      <alignment horizontal="right" vertical="center" shrinkToFit="1"/>
    </xf>
    <xf numFmtId="0" fontId="14" fillId="0" borderId="18" xfId="0" applyFont="1" applyBorder="1" applyAlignment="1" applyProtection="1">
      <alignment horizontal="right" vertical="center" shrinkToFit="1"/>
    </xf>
    <xf numFmtId="0" fontId="14" fillId="0" borderId="32" xfId="0" applyFont="1" applyBorder="1" applyAlignment="1" applyProtection="1">
      <alignment horizontal="right" vertical="center" shrinkToFit="1"/>
    </xf>
    <xf numFmtId="0" fontId="0" fillId="0" borderId="0" xfId="0" applyFont="1" applyAlignment="1">
      <alignment horizontal="center" vertical="center" wrapText="1"/>
    </xf>
    <xf numFmtId="0" fontId="22" fillId="0" borderId="19" xfId="0" applyFont="1" applyBorder="1" applyAlignment="1">
      <alignment horizontal="left" vertical="center" wrapText="1"/>
    </xf>
    <xf numFmtId="0" fontId="21" fillId="0" borderId="24" xfId="0" applyFont="1" applyBorder="1" applyAlignment="1">
      <alignment horizontal="left" vertical="center" wrapText="1"/>
    </xf>
    <xf numFmtId="0" fontId="21" fillId="0" borderId="20" xfId="0" applyFont="1" applyBorder="1" applyAlignment="1">
      <alignment horizontal="left" vertical="center" wrapText="1"/>
    </xf>
    <xf numFmtId="0" fontId="6" fillId="0" borderId="40" xfId="0" applyFont="1" applyBorder="1" applyAlignment="1">
      <alignment horizontal="center" vertical="center"/>
    </xf>
    <xf numFmtId="0" fontId="23" fillId="0" borderId="0" xfId="0" applyFont="1" applyBorder="1" applyAlignment="1">
      <alignment horizontal="center" vertical="center"/>
    </xf>
    <xf numFmtId="0" fontId="23" fillId="0" borderId="41" xfId="0" applyFont="1" applyBorder="1" applyAlignment="1">
      <alignment horizontal="center" vertical="center"/>
    </xf>
    <xf numFmtId="0" fontId="22" fillId="0" borderId="40" xfId="0" applyFont="1" applyBorder="1" applyAlignment="1">
      <alignment horizontal="left" vertical="center"/>
    </xf>
    <xf numFmtId="0" fontId="21" fillId="0" borderId="0" xfId="0" applyFont="1" applyBorder="1" applyAlignment="1">
      <alignment horizontal="left" vertical="center"/>
    </xf>
    <xf numFmtId="0" fontId="22" fillId="0" borderId="33" xfId="0" applyFont="1" applyBorder="1" applyAlignment="1">
      <alignment horizontal="left" vertical="center"/>
    </xf>
    <xf numFmtId="0" fontId="22" fillId="0" borderId="34" xfId="0" applyFont="1" applyBorder="1" applyAlignment="1">
      <alignment horizontal="left" vertical="center"/>
    </xf>
    <xf numFmtId="0" fontId="22" fillId="0" borderId="4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3" fillId="3" borderId="19" xfId="0" applyFont="1" applyFill="1" applyBorder="1" applyAlignment="1">
      <alignment horizontal="center" vertical="center" wrapText="1"/>
    </xf>
    <xf numFmtId="0" fontId="21" fillId="3" borderId="24" xfId="0" applyFont="1" applyFill="1" applyBorder="1" applyAlignment="1">
      <alignment horizontal="center" vertical="center"/>
    </xf>
    <xf numFmtId="0" fontId="21" fillId="3" borderId="2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0" xfId="0" applyFont="1" applyFill="1" applyBorder="1" applyAlignment="1">
      <alignment horizontal="center" vertical="center"/>
    </xf>
    <xf numFmtId="0" fontId="10" fillId="0" borderId="0" xfId="0" applyFont="1" applyBorder="1" applyAlignment="1">
      <alignment horizontal="right" vertical="center"/>
    </xf>
    <xf numFmtId="0" fontId="9" fillId="0" borderId="0" xfId="0" applyFont="1" applyBorder="1" applyAlignment="1">
      <alignment horizontal="right" vertical="center"/>
    </xf>
    <xf numFmtId="0" fontId="9" fillId="0" borderId="41" xfId="0" applyFont="1" applyBorder="1" applyAlignment="1">
      <alignment horizontal="right" vertical="center"/>
    </xf>
    <xf numFmtId="0" fontId="21" fillId="0" borderId="0" xfId="0" applyFont="1" applyBorder="1" applyAlignment="1">
      <alignment horizontal="center" vertical="center"/>
    </xf>
    <xf numFmtId="0" fontId="21" fillId="0" borderId="41"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41" xfId="0" applyFont="1" applyBorder="1" applyAlignment="1">
      <alignment vertical="center"/>
    </xf>
    <xf numFmtId="0" fontId="3" fillId="0" borderId="0" xfId="0" applyFont="1" applyBorder="1" applyAlignment="1">
      <alignment horizontal="left" vertical="center"/>
    </xf>
    <xf numFmtId="0" fontId="3" fillId="0" borderId="41" xfId="0" applyFont="1" applyBorder="1" applyAlignment="1">
      <alignment horizontal="left" vertical="center"/>
    </xf>
    <xf numFmtId="0" fontId="4" fillId="0" borderId="39"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4" fillId="0" borderId="42" xfId="0" applyFont="1" applyBorder="1" applyAlignment="1" applyProtection="1">
      <alignment vertical="center"/>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3" borderId="1" xfId="0" applyFont="1" applyFill="1" applyBorder="1" applyAlignment="1">
      <alignment horizontal="center" vertical="center"/>
    </xf>
    <xf numFmtId="0" fontId="2" fillId="0" borderId="41" xfId="0" applyFont="1" applyFill="1" applyBorder="1" applyAlignment="1">
      <alignment horizontal="justify" vertical="center" wrapText="1"/>
    </xf>
    <xf numFmtId="0" fontId="2" fillId="0" borderId="86" xfId="0" applyFont="1" applyFill="1" applyBorder="1" applyAlignment="1">
      <alignment horizontal="justify" vertical="center" wrapText="1"/>
    </xf>
    <xf numFmtId="0" fontId="2" fillId="0" borderId="40" xfId="0" applyFont="1" applyFill="1" applyBorder="1" applyAlignment="1">
      <alignment horizontal="justify" vertical="center" wrapText="1"/>
    </xf>
    <xf numFmtId="0" fontId="2" fillId="0" borderId="34"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42"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0" borderId="19" xfId="0" applyFont="1" applyBorder="1" applyAlignment="1" applyProtection="1">
      <alignment horizontal="justify" vertical="center" wrapText="1"/>
      <protection locked="0"/>
    </xf>
    <xf numFmtId="0" fontId="10" fillId="0" borderId="24" xfId="0" applyFont="1" applyBorder="1" applyAlignment="1" applyProtection="1">
      <alignment horizontal="justify" vertical="center" wrapText="1"/>
      <protection locked="0"/>
    </xf>
    <xf numFmtId="0" fontId="10" fillId="0" borderId="20" xfId="0" applyFont="1" applyBorder="1" applyAlignment="1" applyProtection="1">
      <alignment horizontal="justify" vertical="center" wrapText="1"/>
      <protection locked="0"/>
    </xf>
    <xf numFmtId="0" fontId="10" fillId="0" borderId="19" xfId="0" applyFont="1" applyBorder="1" applyAlignment="1" applyProtection="1">
      <alignment vertical="center" wrapText="1"/>
      <protection locked="0"/>
    </xf>
    <xf numFmtId="0" fontId="10" fillId="0" borderId="24"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10"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39"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42"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19" xfId="0" applyFont="1" applyBorder="1" applyAlignment="1">
      <alignment vertical="center"/>
    </xf>
    <xf numFmtId="0" fontId="4" fillId="0" borderId="24" xfId="0" applyFont="1" applyBorder="1" applyAlignment="1">
      <alignment vertical="center"/>
    </xf>
    <xf numFmtId="0" fontId="4" fillId="0" borderId="20" xfId="0" applyFont="1" applyBorder="1" applyAlignment="1">
      <alignment vertical="center"/>
    </xf>
    <xf numFmtId="0" fontId="4" fillId="3" borderId="39"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0" borderId="4" xfId="0" applyFont="1" applyBorder="1" applyAlignment="1">
      <alignment vertical="center" textRotation="255"/>
    </xf>
    <xf numFmtId="0" fontId="4" fillId="0" borderId="3" xfId="0" applyFont="1" applyBorder="1" applyAlignment="1">
      <alignment vertical="center" textRotation="255"/>
    </xf>
    <xf numFmtId="0" fontId="4" fillId="3" borderId="39" xfId="0" applyFont="1" applyFill="1" applyBorder="1" applyAlignment="1">
      <alignment horizontal="left" vertical="center"/>
    </xf>
    <xf numFmtId="0" fontId="4" fillId="3" borderId="17" xfId="0" applyFont="1" applyFill="1" applyBorder="1" applyAlignment="1">
      <alignment horizontal="left" vertical="center"/>
    </xf>
    <xf numFmtId="0" fontId="4" fillId="3" borderId="18" xfId="0" applyFont="1" applyFill="1" applyBorder="1" applyAlignment="1">
      <alignment horizontal="left" vertical="center"/>
    </xf>
    <xf numFmtId="0" fontId="4" fillId="3" borderId="42" xfId="0" applyFont="1" applyFill="1" applyBorder="1" applyAlignment="1">
      <alignment horizontal="left" vertical="center"/>
    </xf>
    <xf numFmtId="0" fontId="4" fillId="3" borderId="33" xfId="0" applyFont="1" applyFill="1" applyBorder="1" applyAlignment="1">
      <alignment horizontal="left" vertical="center"/>
    </xf>
    <xf numFmtId="0" fontId="4" fillId="3" borderId="34" xfId="0" applyFont="1" applyFill="1" applyBorder="1" applyAlignment="1">
      <alignment horizontal="left" vertical="center"/>
    </xf>
    <xf numFmtId="0" fontId="4" fillId="3" borderId="1" xfId="0" applyFont="1" applyFill="1" applyBorder="1" applyAlignment="1">
      <alignment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4" xfId="0" applyFont="1" applyFill="1" applyBorder="1" applyAlignment="1">
      <alignment horizontal="center" vertical="center"/>
    </xf>
    <xf numFmtId="0" fontId="14" fillId="0" borderId="63" xfId="0" applyFont="1" applyBorder="1" applyAlignment="1">
      <alignment vertical="top"/>
    </xf>
    <xf numFmtId="0" fontId="14" fillId="0" borderId="37" xfId="0" applyFont="1" applyBorder="1" applyAlignment="1">
      <alignment vertical="top"/>
    </xf>
    <xf numFmtId="0" fontId="14" fillId="0" borderId="38" xfId="0" applyFont="1" applyBorder="1" applyAlignment="1">
      <alignment vertical="top"/>
    </xf>
    <xf numFmtId="0" fontId="2" fillId="0" borderId="0" xfId="0" applyFont="1" applyBorder="1" applyAlignment="1">
      <alignment horizontal="justify" vertical="center"/>
    </xf>
    <xf numFmtId="0" fontId="10" fillId="0" borderId="0" xfId="0" applyFont="1" applyBorder="1" applyAlignment="1">
      <alignment horizontal="justify" vertical="center" wrapText="1"/>
    </xf>
    <xf numFmtId="0" fontId="16" fillId="3" borderId="14" xfId="0" applyFont="1" applyFill="1" applyBorder="1" applyAlignment="1">
      <alignment vertical="center" textRotation="255"/>
    </xf>
    <xf numFmtId="0" fontId="16" fillId="3" borderId="10" xfId="0" applyFont="1" applyFill="1" applyBorder="1" applyAlignment="1">
      <alignment vertical="center" textRotation="255"/>
    </xf>
    <xf numFmtId="0" fontId="16" fillId="3" borderId="45" xfId="0" applyFont="1" applyFill="1" applyBorder="1" applyAlignment="1">
      <alignment vertical="center" textRotation="255"/>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0" fontId="16" fillId="3" borderId="15" xfId="0"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5" xfId="0" applyFont="1" applyFill="1" applyBorder="1" applyAlignment="1">
      <alignment horizontal="center" vertical="center" shrinkToFit="1"/>
    </xf>
    <xf numFmtId="0" fontId="15" fillId="3" borderId="16" xfId="0" applyFont="1" applyFill="1" applyBorder="1" applyAlignment="1">
      <alignment horizontal="center" vertical="center" shrinkToFi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8" fillId="3" borderId="20" xfId="0" applyFont="1" applyFill="1" applyBorder="1" applyAlignment="1">
      <alignment vertical="center" wrapText="1"/>
    </xf>
    <xf numFmtId="0" fontId="18" fillId="3" borderId="1" xfId="0" applyFont="1" applyFill="1" applyBorder="1" applyAlignment="1">
      <alignment vertical="center" wrapText="1"/>
    </xf>
    <xf numFmtId="0" fontId="18" fillId="3" borderId="18" xfId="0" applyFont="1" applyFill="1" applyBorder="1" applyAlignment="1">
      <alignment vertical="center" wrapText="1"/>
    </xf>
    <xf numFmtId="0" fontId="18" fillId="3" borderId="4" xfId="0" applyFont="1" applyFill="1" applyBorder="1" applyAlignment="1">
      <alignment vertical="center" wrapText="1"/>
    </xf>
    <xf numFmtId="0" fontId="10" fillId="3" borderId="3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4" fillId="3" borderId="39" xfId="0" applyFont="1" applyFill="1" applyBorder="1" applyAlignment="1">
      <alignment horizontal="center" vertical="center"/>
    </xf>
    <xf numFmtId="0" fontId="14" fillId="3" borderId="17"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4" fillId="0" borderId="14" xfId="0" applyFont="1" applyBorder="1" applyAlignment="1">
      <alignment horizontal="center" vertical="center"/>
    </xf>
    <xf numFmtId="0" fontId="7" fillId="0" borderId="10" xfId="0" applyFont="1" applyBorder="1" applyAlignment="1">
      <alignment horizontal="center" vertical="center"/>
    </xf>
    <xf numFmtId="0" fontId="7" fillId="0" borderId="46" xfId="0" applyFont="1" applyBorder="1" applyAlignment="1">
      <alignment horizontal="center" vertical="center"/>
    </xf>
    <xf numFmtId="0" fontId="14" fillId="0" borderId="47" xfId="0" applyFont="1" applyBorder="1" applyAlignment="1">
      <alignment horizontal="right" vertical="center" shrinkToFit="1"/>
    </xf>
    <xf numFmtId="0" fontId="14" fillId="0" borderId="29" xfId="0" applyFont="1" applyBorder="1" applyAlignment="1">
      <alignment horizontal="right" vertical="center" shrinkToFit="1"/>
    </xf>
    <xf numFmtId="0" fontId="14" fillId="0" borderId="48" xfId="0" applyFont="1" applyBorder="1" applyAlignment="1">
      <alignment horizontal="right" vertical="center" shrinkToFit="1"/>
    </xf>
    <xf numFmtId="0" fontId="7" fillId="0" borderId="47"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14" fillId="3" borderId="24"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0" xfId="0" applyFont="1" applyFill="1" applyBorder="1" applyAlignment="1">
      <alignment horizontal="center" vertical="center"/>
    </xf>
    <xf numFmtId="0" fontId="14" fillId="0" borderId="1" xfId="0" applyFont="1" applyBorder="1" applyAlignment="1">
      <alignment vertical="center" shrinkToFit="1"/>
    </xf>
    <xf numFmtId="0" fontId="7" fillId="0" borderId="1" xfId="0" applyFont="1" applyBorder="1" applyAlignment="1">
      <alignment vertical="center" shrinkToFit="1"/>
    </xf>
    <xf numFmtId="0" fontId="7" fillId="0" borderId="1" xfId="0" applyFont="1" applyBorder="1" applyAlignment="1">
      <alignment horizontal="center" vertical="center" shrinkToFit="1"/>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7" fillId="0" borderId="76" xfId="0" applyFont="1" applyBorder="1" applyAlignment="1">
      <alignment horizontal="center" vertical="center"/>
    </xf>
    <xf numFmtId="176" fontId="7" fillId="3" borderId="21" xfId="0" applyNumberFormat="1" applyFont="1" applyFill="1" applyBorder="1" applyAlignment="1">
      <alignment horizontal="center" vertical="center"/>
    </xf>
    <xf numFmtId="176" fontId="7" fillId="3" borderId="44" xfId="0" applyNumberFormat="1" applyFont="1" applyFill="1" applyBorder="1" applyAlignment="1">
      <alignment horizontal="center" vertical="center"/>
    </xf>
    <xf numFmtId="0" fontId="14" fillId="0" borderId="44" xfId="0" applyFont="1" applyBorder="1" applyAlignment="1">
      <alignment vertical="center" shrinkToFit="1"/>
    </xf>
    <xf numFmtId="0" fontId="7" fillId="0" borderId="44" xfId="0" applyFont="1" applyBorder="1" applyAlignment="1">
      <alignment vertical="center" shrinkToFit="1"/>
    </xf>
    <xf numFmtId="38" fontId="7" fillId="0" borderId="49" xfId="1" applyFont="1" applyBorder="1" applyAlignment="1">
      <alignment vertical="center"/>
    </xf>
    <xf numFmtId="38" fontId="7" fillId="0" borderId="50" xfId="1" applyFont="1" applyBorder="1" applyAlignment="1">
      <alignment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85"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14" fillId="4" borderId="20"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protection locked="0"/>
    </xf>
    <xf numFmtId="0" fontId="14" fillId="0" borderId="3" xfId="0" applyFont="1" applyBorder="1" applyAlignment="1" applyProtection="1">
      <alignment horizontal="right" vertical="center" shrinkToFit="1"/>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vertical="center" shrinkToFit="1"/>
      <protection locked="0"/>
    </xf>
    <xf numFmtId="0" fontId="7" fillId="0" borderId="1" xfId="0" applyFont="1" applyBorder="1" applyAlignment="1" applyProtection="1">
      <alignment horizontal="center" vertical="center" shrinkToFit="1"/>
      <protection locked="0"/>
    </xf>
    <xf numFmtId="0" fontId="14" fillId="4" borderId="3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vertical="center" shrinkToFit="1"/>
      <protection locked="0"/>
    </xf>
    <xf numFmtId="176" fontId="7" fillId="3" borderId="20" xfId="0" applyNumberFormat="1" applyFont="1" applyFill="1" applyBorder="1" applyAlignment="1">
      <alignment horizontal="center" vertical="center"/>
    </xf>
    <xf numFmtId="176" fontId="7" fillId="3" borderId="1" xfId="0" applyNumberFormat="1" applyFont="1" applyFill="1" applyBorder="1" applyAlignment="1">
      <alignment horizontal="center" vertical="center"/>
    </xf>
    <xf numFmtId="38" fontId="7" fillId="0" borderId="19" xfId="1" applyFont="1" applyBorder="1" applyAlignment="1" applyProtection="1">
      <alignment vertical="center"/>
      <protection locked="0"/>
    </xf>
    <xf numFmtId="38" fontId="7" fillId="0" borderId="24" xfId="1" applyFont="1" applyBorder="1" applyAlignment="1" applyProtection="1">
      <alignment vertical="center"/>
      <protection locked="0"/>
    </xf>
    <xf numFmtId="0" fontId="14" fillId="0" borderId="1" xfId="0" applyFont="1" applyBorder="1" applyAlignment="1" applyProtection="1">
      <alignment horizontal="right" vertical="center" shrinkToFit="1"/>
      <protection locked="0"/>
    </xf>
    <xf numFmtId="0" fontId="14" fillId="4" borderId="1" xfId="0" applyFont="1" applyFill="1" applyBorder="1" applyAlignment="1" applyProtection="1">
      <alignment horizontal="center" vertical="center" wrapText="1"/>
      <protection locked="0"/>
    </xf>
    <xf numFmtId="0" fontId="14" fillId="0" borderId="40" xfId="0" applyFont="1" applyBorder="1" applyAlignment="1">
      <alignment vertical="center" shrinkToFit="1"/>
    </xf>
    <xf numFmtId="0" fontId="14" fillId="0" borderId="0" xfId="0" applyFont="1" applyBorder="1" applyAlignment="1">
      <alignment vertical="center" shrinkToFit="1"/>
    </xf>
    <xf numFmtId="0" fontId="14" fillId="0" borderId="2" xfId="0" applyFont="1" applyBorder="1" applyAlignment="1">
      <alignment vertical="center" shrinkToFit="1"/>
    </xf>
    <xf numFmtId="0" fontId="14" fillId="0" borderId="68" xfId="0" applyFont="1" applyBorder="1" applyAlignment="1">
      <alignment vertical="center" textRotation="255"/>
    </xf>
    <xf numFmtId="0" fontId="14" fillId="0" borderId="69" xfId="0" applyFont="1" applyBorder="1" applyAlignment="1">
      <alignment vertical="center" textRotation="255"/>
    </xf>
    <xf numFmtId="0" fontId="0" fillId="0" borderId="69" xfId="0" applyFont="1" applyBorder="1" applyAlignment="1">
      <alignment vertical="center" textRotation="255"/>
    </xf>
    <xf numFmtId="0" fontId="0" fillId="0" borderId="70" xfId="0" applyFont="1" applyBorder="1" applyAlignment="1">
      <alignment vertical="center" textRotation="255"/>
    </xf>
    <xf numFmtId="0" fontId="14" fillId="3" borderId="64" xfId="0" applyFont="1" applyFill="1" applyBorder="1" applyAlignment="1">
      <alignment horizontal="center" vertical="center"/>
    </xf>
    <xf numFmtId="0" fontId="14" fillId="3" borderId="65" xfId="0" applyFont="1" applyFill="1" applyBorder="1" applyAlignment="1">
      <alignment horizontal="center" vertical="center"/>
    </xf>
    <xf numFmtId="0" fontId="26" fillId="3" borderId="66" xfId="0" applyFont="1" applyFill="1" applyBorder="1" applyAlignment="1">
      <alignment horizontal="center" vertical="center"/>
    </xf>
    <xf numFmtId="0" fontId="26" fillId="3" borderId="65" xfId="0" applyFont="1" applyFill="1" applyBorder="1" applyAlignment="1">
      <alignment horizontal="center" vertical="center"/>
    </xf>
    <xf numFmtId="0" fontId="26" fillId="3" borderId="67" xfId="0" applyFont="1" applyFill="1" applyBorder="1" applyAlignment="1">
      <alignment horizontal="center" vertical="center"/>
    </xf>
    <xf numFmtId="0" fontId="14" fillId="0" borderId="53" xfId="0" applyFont="1" applyBorder="1" applyAlignment="1">
      <alignment vertical="center" shrinkToFit="1"/>
    </xf>
    <xf numFmtId="0" fontId="14" fillId="0" borderId="8" xfId="0" applyFont="1" applyBorder="1" applyAlignment="1">
      <alignment vertical="center" shrinkToFit="1"/>
    </xf>
    <xf numFmtId="0" fontId="14" fillId="0" borderId="71" xfId="0" applyFont="1" applyBorder="1" applyAlignment="1">
      <alignment vertical="center" shrinkToFit="1"/>
    </xf>
    <xf numFmtId="0" fontId="14" fillId="3" borderId="14" xfId="0" applyFont="1" applyFill="1" applyBorder="1" applyAlignment="1">
      <alignment horizontal="center" vertical="center" textRotation="255"/>
    </xf>
    <xf numFmtId="0" fontId="14" fillId="3" borderId="10" xfId="0" applyFont="1" applyFill="1" applyBorder="1" applyAlignment="1">
      <alignment horizontal="center" vertical="center" textRotation="255"/>
    </xf>
    <xf numFmtId="0" fontId="14" fillId="3" borderId="45" xfId="0" applyFont="1" applyFill="1" applyBorder="1" applyAlignment="1">
      <alignment horizontal="center" vertical="center" textRotation="255"/>
    </xf>
    <xf numFmtId="0" fontId="14" fillId="3" borderId="11" xfId="0" applyFont="1" applyFill="1" applyBorder="1" applyAlignment="1">
      <alignment horizontal="center" vertical="center" textRotation="255"/>
    </xf>
    <xf numFmtId="176" fontId="7" fillId="3" borderId="101" xfId="0" applyNumberFormat="1" applyFont="1" applyFill="1" applyBorder="1" applyAlignment="1">
      <alignment horizontal="center" vertical="center" shrinkToFit="1"/>
    </xf>
    <xf numFmtId="0" fontId="7" fillId="3" borderId="102" xfId="0" applyFont="1" applyFill="1" applyBorder="1" applyAlignment="1">
      <alignment horizontal="center" vertical="center" shrinkToFit="1"/>
    </xf>
    <xf numFmtId="0" fontId="7" fillId="3" borderId="101" xfId="0" applyFont="1" applyFill="1" applyBorder="1" applyAlignment="1">
      <alignment horizontal="center" vertical="center"/>
    </xf>
    <xf numFmtId="0" fontId="7" fillId="3" borderId="105"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01" xfId="0" applyFont="1" applyFill="1" applyBorder="1" applyAlignment="1">
      <alignment horizontal="center" vertical="center"/>
    </xf>
    <xf numFmtId="176" fontId="7" fillId="3" borderId="102" xfId="0" applyNumberFormat="1" applyFont="1" applyFill="1" applyBorder="1" applyAlignment="1">
      <alignment horizontal="center" vertical="center"/>
    </xf>
    <xf numFmtId="176" fontId="7" fillId="3" borderId="18" xfId="0" applyNumberFormat="1" applyFont="1" applyFill="1" applyBorder="1" applyAlignment="1">
      <alignment horizontal="center" vertical="center"/>
    </xf>
    <xf numFmtId="0" fontId="14" fillId="3" borderId="103" xfId="0" applyFont="1" applyFill="1" applyBorder="1" applyAlignment="1">
      <alignment horizontal="center" vertical="center"/>
    </xf>
    <xf numFmtId="0" fontId="14" fillId="3" borderId="104" xfId="0" applyFont="1" applyFill="1" applyBorder="1" applyAlignment="1">
      <alignment horizontal="center" vertical="center"/>
    </xf>
    <xf numFmtId="0" fontId="7" fillId="3" borderId="104" xfId="0" applyFont="1" applyFill="1" applyBorder="1" applyAlignment="1">
      <alignment horizontal="center" vertical="center"/>
    </xf>
    <xf numFmtId="0" fontId="7" fillId="3" borderId="102" xfId="0" applyFont="1" applyFill="1" applyBorder="1" applyAlignment="1">
      <alignment horizontal="center" vertical="center"/>
    </xf>
    <xf numFmtId="176" fontId="7" fillId="3" borderId="58" xfId="0" applyNumberFormat="1" applyFont="1" applyFill="1" applyBorder="1" applyAlignment="1">
      <alignment horizontal="center" vertical="center" shrinkToFit="1"/>
    </xf>
    <xf numFmtId="0" fontId="7" fillId="3" borderId="59" xfId="0" applyFont="1" applyFill="1" applyBorder="1" applyAlignment="1">
      <alignment horizontal="center" vertical="center" shrinkToFit="1"/>
    </xf>
    <xf numFmtId="0" fontId="7" fillId="3" borderId="56"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62"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61"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59"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58" xfId="0" applyFont="1" applyFill="1" applyBorder="1" applyAlignment="1">
      <alignment horizontal="center" vertical="center"/>
    </xf>
    <xf numFmtId="176" fontId="7" fillId="3" borderId="59" xfId="0" applyNumberFormat="1" applyFont="1" applyFill="1" applyBorder="1" applyAlignment="1">
      <alignment horizontal="center" vertical="center"/>
    </xf>
    <xf numFmtId="176" fontId="7" fillId="3" borderId="51" xfId="0" applyNumberFormat="1" applyFont="1" applyFill="1" applyBorder="1" applyAlignment="1">
      <alignment horizontal="center" vertical="center"/>
    </xf>
    <xf numFmtId="176" fontId="7" fillId="3" borderId="52" xfId="0" applyNumberFormat="1" applyFont="1" applyFill="1" applyBorder="1" applyAlignment="1">
      <alignment horizontal="center" vertical="center"/>
    </xf>
    <xf numFmtId="0" fontId="14" fillId="3" borderId="15" xfId="0" applyFont="1" applyFill="1" applyBorder="1" applyAlignment="1">
      <alignment horizontal="center" vertical="center"/>
    </xf>
    <xf numFmtId="0" fontId="14" fillId="3" borderId="47"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54" xfId="0" applyFont="1" applyFill="1" applyBorder="1" applyAlignment="1">
      <alignment horizontal="center" vertical="center"/>
    </xf>
    <xf numFmtId="176" fontId="7" fillId="3" borderId="54" xfId="0" applyNumberFormat="1" applyFont="1" applyFill="1" applyBorder="1" applyAlignment="1">
      <alignment horizontal="center" vertical="center" shrinkToFit="1"/>
    </xf>
    <xf numFmtId="0" fontId="7" fillId="3" borderId="51" xfId="0" applyFont="1" applyFill="1" applyBorder="1" applyAlignment="1">
      <alignment horizontal="center" vertical="center" shrinkToFit="1"/>
    </xf>
    <xf numFmtId="0" fontId="7" fillId="3" borderId="54" xfId="0" applyFont="1" applyFill="1" applyBorder="1" applyAlignment="1">
      <alignment horizontal="center" vertical="center"/>
    </xf>
    <xf numFmtId="0" fontId="7" fillId="3" borderId="57" xfId="0" applyFont="1" applyFill="1" applyBorder="1" applyAlignment="1">
      <alignment horizontal="center" vertical="center"/>
    </xf>
    <xf numFmtId="0" fontId="14" fillId="0" borderId="43" xfId="0" applyFont="1" applyBorder="1" applyAlignment="1">
      <alignment horizontal="center" vertical="center"/>
    </xf>
    <xf numFmtId="0" fontId="14" fillId="0" borderId="10" xfId="0" applyFont="1" applyBorder="1" applyAlignment="1">
      <alignment horizontal="center" vertical="center"/>
    </xf>
    <xf numFmtId="0" fontId="14" fillId="0" borderId="48" xfId="0" applyFont="1" applyBorder="1" applyAlignment="1">
      <alignment horizontal="center" vertical="center" wrapText="1"/>
    </xf>
    <xf numFmtId="0" fontId="7" fillId="0" borderId="15" xfId="0" applyFont="1" applyBorder="1" applyAlignment="1">
      <alignment horizontal="center" vertical="center"/>
    </xf>
    <xf numFmtId="0" fontId="14" fillId="0" borderId="15" xfId="0" applyFont="1" applyBorder="1" applyAlignment="1">
      <alignment horizontal="center" vertical="center" wrapText="1"/>
    </xf>
    <xf numFmtId="0" fontId="14" fillId="0" borderId="15" xfId="0" applyFont="1" applyBorder="1" applyAlignment="1">
      <alignment horizontal="left" vertical="center" wrapText="1"/>
    </xf>
    <xf numFmtId="0" fontId="7" fillId="0" borderId="15" xfId="0" applyFont="1" applyBorder="1" applyAlignment="1">
      <alignment horizontal="left" vertical="center" wrapText="1"/>
    </xf>
    <xf numFmtId="0" fontId="7" fillId="0" borderId="1" xfId="0" applyFont="1" applyBorder="1" applyAlignment="1">
      <alignment horizontal="left" vertical="center" wrapText="1"/>
    </xf>
    <xf numFmtId="0" fontId="7" fillId="0" borderId="44" xfId="0" applyFont="1" applyBorder="1" applyAlignment="1">
      <alignment horizontal="left" vertical="center" wrapText="1"/>
    </xf>
    <xf numFmtId="0" fontId="14" fillId="0" borderId="15" xfId="0" applyFont="1" applyBorder="1" applyAlignment="1">
      <alignment vertical="center" shrinkToFit="1"/>
    </xf>
    <xf numFmtId="0" fontId="7" fillId="0" borderId="15" xfId="0" applyFont="1" applyBorder="1" applyAlignment="1">
      <alignment vertical="center" shrinkToFit="1"/>
    </xf>
    <xf numFmtId="0" fontId="14" fillId="3" borderId="55" xfId="0" applyFont="1" applyFill="1" applyBorder="1" applyAlignment="1">
      <alignment horizontal="center" vertical="center"/>
    </xf>
    <xf numFmtId="0" fontId="14" fillId="3" borderId="56" xfId="0" applyFont="1" applyFill="1" applyBorder="1" applyAlignment="1">
      <alignment horizontal="center" vertical="center"/>
    </xf>
    <xf numFmtId="0" fontId="7" fillId="3" borderId="52" xfId="0" applyFont="1" applyFill="1" applyBorder="1" applyAlignment="1">
      <alignment horizontal="center" vertical="center"/>
    </xf>
    <xf numFmtId="0" fontId="14" fillId="0" borderId="97" xfId="0" applyFont="1" applyBorder="1" applyAlignment="1">
      <alignment horizontal="center" vertical="center" textRotation="255"/>
    </xf>
    <xf numFmtId="0" fontId="14" fillId="0" borderId="95" xfId="0" applyFont="1" applyBorder="1" applyAlignment="1">
      <alignment horizontal="center" vertical="center" textRotation="255"/>
    </xf>
    <xf numFmtId="0" fontId="14" fillId="0" borderId="96" xfId="0" applyFont="1" applyBorder="1" applyAlignment="1">
      <alignment horizontal="center" vertical="center" textRotation="255"/>
    </xf>
    <xf numFmtId="0" fontId="14" fillId="0" borderId="94" xfId="0" applyFont="1" applyBorder="1" applyAlignment="1">
      <alignment horizontal="center" vertical="center" textRotation="255"/>
    </xf>
    <xf numFmtId="0" fontId="14" fillId="0" borderId="98" xfId="0" applyFont="1" applyBorder="1" applyAlignment="1">
      <alignment horizontal="center" vertical="center" textRotation="255"/>
    </xf>
    <xf numFmtId="0" fontId="24" fillId="3" borderId="99" xfId="0" applyFont="1" applyFill="1" applyBorder="1" applyAlignment="1">
      <alignment horizontal="center" vertical="center" textRotation="255"/>
    </xf>
    <xf numFmtId="0" fontId="24" fillId="3" borderId="86" xfId="0" applyFont="1" applyFill="1" applyBorder="1" applyAlignment="1">
      <alignment horizontal="center" vertical="center" textRotation="255"/>
    </xf>
    <xf numFmtId="0" fontId="14" fillId="3" borderId="4" xfId="0" applyFont="1" applyFill="1" applyBorder="1" applyAlignment="1">
      <alignment horizontal="center" vertical="center" textRotation="255"/>
    </xf>
    <xf numFmtId="0" fontId="14" fillId="3" borderId="86" xfId="0" applyFont="1" applyFill="1" applyBorder="1" applyAlignment="1">
      <alignment horizontal="center" vertical="center" textRotation="255"/>
    </xf>
    <xf numFmtId="0" fontId="14" fillId="3" borderId="3" xfId="0" applyFont="1" applyFill="1" applyBorder="1" applyAlignment="1">
      <alignment horizontal="center" vertical="center" textRotation="255"/>
    </xf>
    <xf numFmtId="0" fontId="4" fillId="0" borderId="82" xfId="0" applyFont="1" applyFill="1" applyBorder="1" applyAlignment="1" applyProtection="1">
      <alignment vertical="center"/>
      <protection locked="0"/>
    </xf>
    <xf numFmtId="0" fontId="4" fillId="0" borderId="25" xfId="0" applyFont="1" applyFill="1" applyBorder="1" applyAlignment="1" applyProtection="1">
      <alignment vertical="center"/>
      <protection locked="0"/>
    </xf>
    <xf numFmtId="0" fontId="4" fillId="3" borderId="78" xfId="0" applyFont="1" applyFill="1" applyBorder="1" applyAlignment="1">
      <alignment horizontal="center" vertical="center"/>
    </xf>
    <xf numFmtId="0" fontId="4" fillId="3" borderId="79" xfId="0" applyFont="1" applyFill="1" applyBorder="1" applyAlignment="1">
      <alignment horizontal="center" vertical="center"/>
    </xf>
    <xf numFmtId="0" fontId="4" fillId="0" borderId="83" xfId="0" applyFont="1" applyFill="1" applyBorder="1" applyAlignment="1" applyProtection="1">
      <alignment vertical="center"/>
      <protection locked="0"/>
    </xf>
    <xf numFmtId="0" fontId="4" fillId="3" borderId="78"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4" fillId="3" borderId="79" xfId="0" applyFont="1" applyFill="1" applyBorder="1" applyAlignment="1">
      <alignment horizontal="center" vertical="center" shrinkToFit="1"/>
    </xf>
    <xf numFmtId="0" fontId="4" fillId="0" borderId="82"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14" fillId="0" borderId="1" xfId="0" applyFont="1" applyBorder="1" applyAlignment="1">
      <alignment vertical="center"/>
    </xf>
    <xf numFmtId="0" fontId="7" fillId="0" borderId="1" xfId="0" applyFont="1" applyBorder="1" applyAlignment="1">
      <alignment vertical="center"/>
    </xf>
    <xf numFmtId="0" fontId="14" fillId="3" borderId="20" xfId="0" applyFont="1" applyFill="1" applyBorder="1" applyAlignment="1">
      <alignment horizontal="center" vertical="center"/>
    </xf>
    <xf numFmtId="176" fontId="7" fillId="3" borderId="49" xfId="0" applyNumberFormat="1" applyFont="1" applyFill="1" applyBorder="1" applyAlignment="1">
      <alignment horizontal="center" vertical="center"/>
    </xf>
    <xf numFmtId="176" fontId="7" fillId="3" borderId="50" xfId="0" applyNumberFormat="1" applyFont="1" applyFill="1" applyBorder="1" applyAlignment="1">
      <alignment horizontal="center" vertical="center"/>
    </xf>
    <xf numFmtId="0" fontId="14" fillId="0" borderId="44" xfId="0" applyFont="1" applyBorder="1" applyAlignment="1">
      <alignment vertical="center"/>
    </xf>
    <xf numFmtId="0" fontId="7" fillId="0" borderId="44" xfId="0" applyFont="1" applyBorder="1" applyAlignment="1">
      <alignment vertical="center"/>
    </xf>
    <xf numFmtId="0" fontId="4" fillId="4" borderId="81" xfId="0" applyFont="1" applyFill="1" applyBorder="1" applyAlignment="1" applyProtection="1">
      <alignment vertical="center" shrinkToFit="1"/>
      <protection locked="0"/>
    </xf>
    <xf numFmtId="0" fontId="4" fillId="4" borderId="31" xfId="0" applyFont="1" applyFill="1" applyBorder="1" applyAlignment="1" applyProtection="1">
      <alignment vertical="center" shrinkToFit="1"/>
      <protection locked="0"/>
    </xf>
    <xf numFmtId="0" fontId="4" fillId="0" borderId="31"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176" fontId="3" fillId="3" borderId="81" xfId="0" applyNumberFormat="1" applyFont="1" applyFill="1" applyBorder="1" applyAlignment="1">
      <alignment horizontal="center" vertical="center"/>
    </xf>
    <xf numFmtId="176" fontId="3" fillId="3" borderId="107" xfId="0" applyNumberFormat="1" applyFont="1" applyFill="1" applyBorder="1" applyAlignment="1">
      <alignment horizontal="center" vertical="center"/>
    </xf>
    <xf numFmtId="0" fontId="15" fillId="3" borderId="47" xfId="0" applyFont="1" applyFill="1" applyBorder="1" applyAlignment="1">
      <alignment horizontal="center" vertical="center" shrinkToFit="1"/>
    </xf>
    <xf numFmtId="0" fontId="15" fillId="3" borderId="29" xfId="0" applyFont="1" applyFill="1" applyBorder="1" applyAlignment="1">
      <alignment horizontal="center" vertical="center" shrinkToFit="1"/>
    </xf>
    <xf numFmtId="0" fontId="15" fillId="3" borderId="30" xfId="0" applyFont="1" applyFill="1" applyBorder="1" applyAlignment="1">
      <alignment horizontal="center" vertical="center" shrinkToFit="1"/>
    </xf>
    <xf numFmtId="0" fontId="14" fillId="3" borderId="2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63"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14" fillId="3" borderId="72" xfId="0" applyFont="1" applyFill="1" applyBorder="1" applyAlignment="1">
      <alignment horizontal="center" vertical="center" wrapText="1"/>
    </xf>
    <xf numFmtId="0" fontId="10" fillId="3" borderId="19" xfId="0" applyFont="1" applyFill="1" applyBorder="1" applyAlignment="1">
      <alignment horizontal="center" vertical="center" shrinkToFit="1"/>
    </xf>
    <xf numFmtId="0" fontId="10" fillId="3" borderId="24" xfId="0" applyFont="1" applyFill="1" applyBorder="1" applyAlignment="1">
      <alignment horizontal="center" vertical="center" shrinkToFit="1"/>
    </xf>
    <xf numFmtId="0" fontId="10" fillId="3" borderId="76" xfId="0" applyFont="1" applyFill="1" applyBorder="1" applyAlignment="1">
      <alignment horizontal="center" vertical="center" shrinkToFit="1"/>
    </xf>
    <xf numFmtId="0" fontId="4" fillId="3" borderId="35" xfId="0" applyFont="1" applyFill="1" applyBorder="1" applyAlignment="1">
      <alignment vertical="center"/>
    </xf>
    <xf numFmtId="0" fontId="4" fillId="3" borderId="79" xfId="0" applyFont="1" applyFill="1" applyBorder="1" applyAlignment="1">
      <alignment vertical="center"/>
    </xf>
    <xf numFmtId="0" fontId="4" fillId="3" borderId="25" xfId="0" applyFont="1" applyFill="1" applyBorder="1" applyAlignment="1">
      <alignment horizontal="center" vertical="center"/>
    </xf>
    <xf numFmtId="0" fontId="16" fillId="3" borderId="29" xfId="0" applyFont="1" applyFill="1" applyBorder="1" applyAlignment="1">
      <alignment horizontal="center" vertical="center"/>
    </xf>
    <xf numFmtId="0" fontId="4" fillId="3" borderId="10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71" xfId="0" applyFont="1" applyFill="1" applyBorder="1" applyAlignment="1">
      <alignment horizontal="center" vertical="center"/>
    </xf>
    <xf numFmtId="0" fontId="4" fillId="4" borderId="87" xfId="0" applyFont="1" applyFill="1" applyBorder="1" applyAlignment="1" applyProtection="1">
      <alignment vertical="center"/>
      <protection locked="0"/>
    </xf>
    <xf numFmtId="0" fontId="4" fillId="4" borderId="88" xfId="0" applyFont="1" applyFill="1" applyBorder="1" applyAlignment="1" applyProtection="1">
      <alignment vertical="center"/>
      <protection locked="0"/>
    </xf>
    <xf numFmtId="0" fontId="4" fillId="0" borderId="88" xfId="0" applyFont="1" applyFill="1" applyBorder="1" applyAlignment="1" applyProtection="1">
      <alignment horizontal="center" vertical="center"/>
      <protection locked="0"/>
    </xf>
    <xf numFmtId="176" fontId="3" fillId="3" borderId="80" xfId="0" applyNumberFormat="1" applyFont="1" applyFill="1" applyBorder="1" applyAlignment="1">
      <alignment horizontal="center" vertical="center"/>
    </xf>
    <xf numFmtId="176" fontId="3" fillId="3" borderId="84" xfId="0" applyNumberFormat="1" applyFont="1" applyFill="1" applyBorder="1" applyAlignment="1">
      <alignment horizontal="center" vertical="center"/>
    </xf>
    <xf numFmtId="0" fontId="4" fillId="4" borderId="80" xfId="0" applyFont="1" applyFill="1" applyBorder="1" applyAlignment="1" applyProtection="1">
      <alignment vertical="center"/>
      <protection locked="0"/>
    </xf>
    <xf numFmtId="0" fontId="4" fillId="4" borderId="26" xfId="0" applyFont="1" applyFill="1" applyBorder="1" applyAlignment="1" applyProtection="1">
      <alignment vertical="center"/>
      <protection locked="0"/>
    </xf>
    <xf numFmtId="176" fontId="8" fillId="3" borderId="90" xfId="0" applyNumberFormat="1" applyFont="1" applyFill="1" applyBorder="1" applyAlignment="1">
      <alignment horizontal="center" vertical="center"/>
    </xf>
    <xf numFmtId="176" fontId="8" fillId="3" borderId="91" xfId="0" applyNumberFormat="1" applyFont="1" applyFill="1" applyBorder="1" applyAlignment="1">
      <alignment horizontal="center" vertical="center"/>
    </xf>
    <xf numFmtId="176" fontId="8" fillId="3" borderId="92" xfId="0" applyNumberFormat="1" applyFont="1" applyFill="1" applyBorder="1" applyAlignment="1">
      <alignment horizontal="center" vertical="center"/>
    </xf>
    <xf numFmtId="176" fontId="8" fillId="3" borderId="2" xfId="0" applyNumberFormat="1" applyFont="1" applyFill="1" applyBorder="1" applyAlignment="1">
      <alignment horizontal="center" vertical="center"/>
    </xf>
    <xf numFmtId="176" fontId="8" fillId="3" borderId="93" xfId="0" applyNumberFormat="1" applyFont="1" applyFill="1" applyBorder="1" applyAlignment="1">
      <alignment horizontal="center" vertical="center"/>
    </xf>
    <xf numFmtId="176" fontId="8" fillId="3" borderId="38" xfId="0" applyNumberFormat="1" applyFont="1" applyFill="1" applyBorder="1" applyAlignment="1">
      <alignment horizontal="center" vertical="center"/>
    </xf>
    <xf numFmtId="0" fontId="10" fillId="3" borderId="5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72" xfId="0" applyFont="1" applyFill="1" applyBorder="1" applyAlignment="1">
      <alignment horizontal="center" vertical="center" wrapText="1"/>
    </xf>
    <xf numFmtId="0" fontId="14"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10" fillId="3" borderId="64" xfId="0" applyFont="1" applyFill="1" applyBorder="1" applyAlignment="1">
      <alignment horizontal="center" vertical="center" shrinkToFit="1"/>
    </xf>
    <xf numFmtId="0" fontId="10" fillId="3" borderId="65" xfId="0" applyFont="1" applyFill="1" applyBorder="1" applyAlignment="1">
      <alignment horizontal="center" vertical="center" shrinkToFit="1"/>
    </xf>
    <xf numFmtId="0" fontId="10" fillId="3" borderId="67" xfId="0" applyFont="1" applyFill="1" applyBorder="1" applyAlignment="1">
      <alignment horizontal="center" vertical="center" shrinkToFit="1"/>
    </xf>
    <xf numFmtId="0" fontId="7" fillId="0" borderId="45" xfId="0" applyFont="1" applyBorder="1" applyAlignment="1">
      <alignment horizontal="center" vertical="center"/>
    </xf>
    <xf numFmtId="0" fontId="14" fillId="4" borderId="48"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protection locked="0"/>
    </xf>
    <xf numFmtId="0" fontId="14" fillId="4" borderId="73" xfId="0" applyFont="1" applyFill="1" applyBorder="1" applyAlignment="1" applyProtection="1">
      <alignment horizontal="center" vertical="center" wrapText="1"/>
      <protection locked="0"/>
    </xf>
    <xf numFmtId="0" fontId="14" fillId="4" borderId="74" xfId="0" applyFont="1" applyFill="1" applyBorder="1" applyAlignment="1" applyProtection="1">
      <alignment horizontal="center" vertical="center" wrapText="1"/>
      <protection locked="0"/>
    </xf>
    <xf numFmtId="0" fontId="14" fillId="4" borderId="75" xfId="0" applyFont="1" applyFill="1" applyBorder="1" applyAlignment="1" applyProtection="1">
      <alignment horizontal="center" vertical="center" wrapText="1"/>
      <protection locked="0"/>
    </xf>
    <xf numFmtId="0" fontId="14" fillId="0" borderId="15"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14" fillId="0" borderId="15" xfId="0" applyFont="1" applyBorder="1" applyAlignment="1" applyProtection="1">
      <alignment vertical="center"/>
      <protection locked="0"/>
    </xf>
    <xf numFmtId="0" fontId="7" fillId="0" borderId="15" xfId="0" applyFont="1" applyBorder="1" applyAlignment="1" applyProtection="1">
      <alignment vertical="center"/>
      <protection locked="0"/>
    </xf>
    <xf numFmtId="176" fontId="7" fillId="3" borderId="19" xfId="0" applyNumberFormat="1" applyFont="1" applyFill="1" applyBorder="1" applyAlignment="1">
      <alignment horizontal="center" vertical="center"/>
    </xf>
    <xf numFmtId="176" fontId="7" fillId="3" borderId="24" xfId="0" applyNumberFormat="1" applyFont="1" applyFill="1" applyBorder="1" applyAlignment="1">
      <alignment horizontal="center" vertical="center"/>
    </xf>
    <xf numFmtId="0" fontId="14" fillId="0" borderId="4" xfId="0" applyFont="1" applyBorder="1" applyAlignment="1" applyProtection="1">
      <alignment vertical="center"/>
      <protection locked="0"/>
    </xf>
    <xf numFmtId="0" fontId="7" fillId="0" borderId="4" xfId="0" applyFont="1" applyBorder="1" applyAlignment="1" applyProtection="1">
      <alignment vertical="center"/>
      <protection locked="0"/>
    </xf>
    <xf numFmtId="176" fontId="7" fillId="3" borderId="39" xfId="0" applyNumberFormat="1" applyFont="1" applyFill="1" applyBorder="1" applyAlignment="1">
      <alignment horizontal="center" vertical="center"/>
    </xf>
    <xf numFmtId="176" fontId="7" fillId="3" borderId="17" xfId="0" applyNumberFormat="1" applyFont="1" applyFill="1" applyBorder="1" applyAlignment="1">
      <alignment horizontal="center" vertical="center"/>
    </xf>
    <xf numFmtId="0" fontId="14" fillId="0" borderId="47"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5" xfId="0" applyFont="1" applyBorder="1" applyAlignment="1">
      <alignment vertical="center"/>
    </xf>
    <xf numFmtId="0" fontId="7" fillId="0" borderId="15" xfId="0" applyFont="1" applyBorder="1" applyAlignment="1">
      <alignment vertical="center"/>
    </xf>
    <xf numFmtId="0" fontId="7" fillId="0" borderId="11" xfId="0" applyFont="1" applyBorder="1" applyAlignment="1">
      <alignment horizontal="center" vertical="center"/>
    </xf>
    <xf numFmtId="0" fontId="14" fillId="4" borderId="19" xfId="0" applyFont="1" applyFill="1" applyBorder="1" applyAlignment="1" applyProtection="1">
      <alignment horizontal="center" vertical="center" wrapText="1"/>
      <protection locked="0"/>
    </xf>
    <xf numFmtId="0" fontId="14" fillId="4" borderId="24"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176" fontId="7" fillId="3" borderId="32" xfId="0" applyNumberFormat="1" applyFont="1" applyFill="1" applyBorder="1" applyAlignment="1">
      <alignment horizontal="center" vertical="center"/>
    </xf>
    <xf numFmtId="176" fontId="7" fillId="3" borderId="12" xfId="0" applyNumberFormat="1" applyFont="1" applyFill="1" applyBorder="1" applyAlignment="1">
      <alignment horizontal="center" vertical="center"/>
    </xf>
    <xf numFmtId="176" fontId="7" fillId="3" borderId="64" xfId="0" applyNumberFormat="1" applyFont="1" applyFill="1" applyBorder="1" applyAlignment="1">
      <alignment horizontal="center" vertical="center"/>
    </xf>
    <xf numFmtId="176" fontId="7" fillId="3" borderId="65" xfId="0" applyNumberFormat="1" applyFont="1" applyFill="1" applyBorder="1" applyAlignment="1">
      <alignment horizontal="center" vertical="center"/>
    </xf>
    <xf numFmtId="0" fontId="14" fillId="0" borderId="12"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14" fillId="4" borderId="42" xfId="0" applyFont="1" applyFill="1" applyBorder="1" applyAlignment="1" applyProtection="1">
      <alignment horizontal="center" vertical="center" wrapText="1"/>
      <protection locked="0"/>
    </xf>
    <xf numFmtId="0" fontId="14" fillId="4" borderId="33" xfId="0" applyFont="1" applyFill="1" applyBorder="1" applyAlignment="1" applyProtection="1">
      <alignment horizontal="center" vertical="center" wrapText="1"/>
      <protection locked="0"/>
    </xf>
    <xf numFmtId="0" fontId="7" fillId="0" borderId="64"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14" fillId="0" borderId="14" xfId="0" applyFont="1" applyBorder="1" applyAlignment="1">
      <alignment horizontal="left" vertical="center" textRotation="255" shrinkToFit="1"/>
    </xf>
    <xf numFmtId="0" fontId="7" fillId="0" borderId="10" xfId="0" applyFont="1" applyBorder="1" applyAlignment="1">
      <alignment horizontal="left" vertical="center" textRotation="255" shrinkToFit="1"/>
    </xf>
    <xf numFmtId="0" fontId="7" fillId="0" borderId="11" xfId="0" applyFont="1" applyBorder="1" applyAlignment="1">
      <alignment horizontal="left" vertical="center" textRotation="255" shrinkToFit="1"/>
    </xf>
    <xf numFmtId="0" fontId="14" fillId="0" borderId="53"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71" xfId="0" applyFont="1" applyBorder="1" applyAlignment="1">
      <alignment horizontal="left" vertical="center" shrinkToFit="1"/>
    </xf>
    <xf numFmtId="0" fontId="14" fillId="0" borderId="40"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2" xfId="0" applyFont="1" applyBorder="1" applyAlignment="1">
      <alignment horizontal="left" vertical="center" shrinkToFit="1"/>
    </xf>
    <xf numFmtId="0" fontId="8" fillId="3" borderId="1" xfId="1" applyNumberFormat="1" applyFont="1" applyFill="1" applyBorder="1" applyAlignment="1">
      <alignment horizontal="center" vertical="center"/>
    </xf>
    <xf numFmtId="0" fontId="8" fillId="3" borderId="7" xfId="1" applyNumberFormat="1" applyFont="1" applyFill="1" applyBorder="1" applyAlignment="1">
      <alignment horizontal="center" vertical="center"/>
    </xf>
    <xf numFmtId="0" fontId="8" fillId="3" borderId="12" xfId="1" applyNumberFormat="1" applyFont="1" applyFill="1" applyBorder="1" applyAlignment="1">
      <alignment horizontal="center" vertical="center"/>
    </xf>
    <xf numFmtId="0" fontId="8" fillId="3" borderId="13" xfId="1" applyNumberFormat="1" applyFont="1" applyFill="1" applyBorder="1" applyAlignment="1">
      <alignment horizontal="center" vertical="center"/>
    </xf>
    <xf numFmtId="0" fontId="8" fillId="3" borderId="108"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xf>
    <xf numFmtId="0" fontId="8" fillId="3" borderId="77" xfId="0" applyNumberFormat="1" applyFont="1" applyFill="1" applyBorder="1" applyAlignment="1">
      <alignment horizontal="center" vertical="center"/>
    </xf>
    <xf numFmtId="0" fontId="8" fillId="3" borderId="9" xfId="0" applyNumberFormat="1" applyFont="1" applyFill="1" applyBorder="1" applyAlignment="1">
      <alignment horizontal="center" vertical="center"/>
    </xf>
    <xf numFmtId="0" fontId="8" fillId="3" borderId="0" xfId="0" applyNumberFormat="1" applyFont="1" applyFill="1" applyBorder="1" applyAlignment="1">
      <alignment horizontal="center" vertical="center"/>
    </xf>
    <xf numFmtId="0" fontId="8" fillId="3" borderId="2" xfId="0" applyNumberFormat="1" applyFont="1" applyFill="1" applyBorder="1" applyAlignment="1">
      <alignment horizontal="center" vertical="center"/>
    </xf>
    <xf numFmtId="0" fontId="8" fillId="3" borderId="36" xfId="0" applyNumberFormat="1" applyFont="1" applyFill="1" applyBorder="1" applyAlignment="1">
      <alignment horizontal="center" vertical="center"/>
    </xf>
    <xf numFmtId="0" fontId="8" fillId="3" borderId="37" xfId="0" applyNumberFormat="1" applyFont="1" applyFill="1" applyBorder="1" applyAlignment="1">
      <alignment horizontal="center" vertical="center"/>
    </xf>
    <xf numFmtId="0" fontId="8" fillId="3" borderId="38" xfId="0" applyNumberFormat="1" applyFont="1" applyFill="1" applyBorder="1" applyAlignment="1">
      <alignment horizontal="center" vertical="center"/>
    </xf>
    <xf numFmtId="0" fontId="14" fillId="3" borderId="14" xfId="0" applyFont="1" applyFill="1" applyBorder="1" applyAlignment="1">
      <alignment horizontal="center" vertical="center" textRotation="255" shrinkToFit="1"/>
    </xf>
    <xf numFmtId="0" fontId="14" fillId="3" borderId="10" xfId="0" applyFont="1" applyFill="1" applyBorder="1" applyAlignment="1">
      <alignment horizontal="center" vertical="center" textRotation="255" shrinkToFit="1"/>
    </xf>
    <xf numFmtId="0" fontId="14" fillId="3" borderId="11" xfId="0" applyFont="1" applyFill="1" applyBorder="1" applyAlignment="1">
      <alignment horizontal="center" vertical="center" textRotation="255" shrinkToFit="1"/>
    </xf>
    <xf numFmtId="0" fontId="14" fillId="3" borderId="15"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28"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8" fillId="3" borderId="1" xfId="0" applyNumberFormat="1" applyFont="1" applyFill="1" applyBorder="1" applyAlignment="1">
      <alignment horizontal="center" vertical="center" shrinkToFit="1"/>
    </xf>
    <xf numFmtId="0" fontId="8" fillId="3" borderId="12" xfId="0" applyNumberFormat="1" applyFont="1" applyFill="1" applyBorder="1" applyAlignment="1">
      <alignment horizontal="center" vertical="center" shrinkToFit="1"/>
    </xf>
    <xf numFmtId="0" fontId="14" fillId="3" borderId="19" xfId="0" applyNumberFormat="1" applyFont="1" applyFill="1" applyBorder="1" applyAlignment="1">
      <alignment horizontal="center" vertical="center" shrinkToFit="1"/>
    </xf>
    <xf numFmtId="0" fontId="14" fillId="3" borderId="24" xfId="0" applyNumberFormat="1" applyFont="1" applyFill="1" applyBorder="1" applyAlignment="1">
      <alignment horizontal="center" vertical="center" shrinkToFit="1"/>
    </xf>
    <xf numFmtId="0" fontId="14" fillId="3" borderId="20" xfId="0" applyNumberFormat="1" applyFont="1" applyFill="1" applyBorder="1" applyAlignment="1">
      <alignment horizontal="center" vertical="center" shrinkToFit="1"/>
    </xf>
    <xf numFmtId="0" fontId="3" fillId="3" borderId="19" xfId="0" applyNumberFormat="1" applyFont="1" applyFill="1" applyBorder="1" applyAlignment="1">
      <alignment horizontal="center" vertical="center"/>
    </xf>
    <xf numFmtId="0" fontId="3" fillId="3" borderId="24" xfId="0" applyNumberFormat="1" applyFont="1" applyFill="1" applyBorder="1" applyAlignment="1">
      <alignment horizontal="center" vertical="center"/>
    </xf>
    <xf numFmtId="0" fontId="3" fillId="3" borderId="20" xfId="0" applyNumberFormat="1" applyFont="1" applyFill="1" applyBorder="1" applyAlignment="1">
      <alignment horizontal="center" vertical="center"/>
    </xf>
    <xf numFmtId="0" fontId="14" fillId="0" borderId="15" xfId="0" applyFont="1" applyBorder="1" applyAlignment="1">
      <alignment horizontal="right" vertical="center" shrinkToFit="1"/>
    </xf>
    <xf numFmtId="0" fontId="7" fillId="0" borderId="73" xfId="0" applyFont="1" applyBorder="1" applyAlignment="1" applyProtection="1">
      <alignment horizontal="center" vertical="center"/>
      <protection locked="0"/>
    </xf>
    <xf numFmtId="0" fontId="7" fillId="0" borderId="74" xfId="0" applyFont="1" applyBorder="1" applyAlignment="1" applyProtection="1">
      <alignment horizontal="center" vertical="center"/>
      <protection locked="0"/>
    </xf>
    <xf numFmtId="0" fontId="7" fillId="0" borderId="89" xfId="0" applyFont="1" applyBorder="1" applyAlignment="1" applyProtection="1">
      <alignment horizontal="center" vertical="center"/>
      <protection locked="0"/>
    </xf>
    <xf numFmtId="0" fontId="14" fillId="0" borderId="15" xfId="0" applyFont="1" applyBorder="1" applyAlignment="1" applyProtection="1">
      <alignment horizontal="right" vertical="center" shrinkToFit="1"/>
      <protection locked="0"/>
    </xf>
    <xf numFmtId="38" fontId="7" fillId="0" borderId="39" xfId="1" applyFont="1" applyBorder="1" applyAlignment="1" applyProtection="1">
      <alignment vertical="center"/>
      <protection locked="0"/>
    </xf>
    <xf numFmtId="38" fontId="7" fillId="0" borderId="17" xfId="1" applyFont="1" applyBorder="1" applyAlignment="1" applyProtection="1">
      <alignment vertical="center"/>
      <protection locked="0"/>
    </xf>
    <xf numFmtId="0" fontId="14" fillId="3" borderId="47" xfId="0" applyFont="1" applyFill="1" applyBorder="1" applyAlignment="1">
      <alignment horizontal="center" vertical="center" shrinkToFit="1"/>
    </xf>
    <xf numFmtId="0" fontId="14" fillId="3" borderId="29" xfId="0" applyFont="1" applyFill="1" applyBorder="1" applyAlignment="1">
      <alignment horizontal="center" vertical="center" shrinkToFit="1"/>
    </xf>
    <xf numFmtId="0" fontId="14" fillId="3" borderId="48" xfId="0" applyFont="1" applyFill="1" applyBorder="1" applyAlignment="1">
      <alignment horizontal="center" vertical="center" shrinkToFit="1"/>
    </xf>
    <xf numFmtId="38" fontId="7" fillId="0" borderId="64" xfId="1" applyFont="1" applyBorder="1" applyAlignment="1" applyProtection="1">
      <alignment vertical="center"/>
      <protection locked="0"/>
    </xf>
    <xf numFmtId="38" fontId="7" fillId="0" borderId="65" xfId="1" applyFont="1" applyBorder="1" applyAlignment="1" applyProtection="1">
      <alignment vertical="center"/>
      <protection locked="0"/>
    </xf>
    <xf numFmtId="0" fontId="14" fillId="0" borderId="63"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0" fontId="14" fillId="0" borderId="40" xfId="0" applyFont="1" applyBorder="1" applyAlignment="1">
      <alignment vertical="center"/>
    </xf>
    <xf numFmtId="0" fontId="14" fillId="0" borderId="0" xfId="0" applyFont="1" applyBorder="1" applyAlignment="1">
      <alignment vertical="center"/>
    </xf>
    <xf numFmtId="0" fontId="14" fillId="0" borderId="2" xfId="0" applyFont="1" applyBorder="1" applyAlignment="1">
      <alignment vertical="center"/>
    </xf>
    <xf numFmtId="0" fontId="3" fillId="3" borderId="1" xfId="0" applyNumberFormat="1" applyFont="1" applyFill="1" applyBorder="1" applyAlignment="1">
      <alignment horizontal="center" vertical="center"/>
    </xf>
    <xf numFmtId="0" fontId="14" fillId="3" borderId="1" xfId="0" applyNumberFormat="1" applyFont="1" applyFill="1" applyBorder="1" applyAlignment="1">
      <alignment horizontal="center" vertical="center" shrinkToFit="1"/>
    </xf>
    <xf numFmtId="0" fontId="4" fillId="0" borderId="37" xfId="0" applyFont="1" applyFill="1" applyBorder="1" applyAlignment="1">
      <alignment horizontal="center" vertical="center"/>
    </xf>
    <xf numFmtId="0" fontId="4" fillId="0" borderId="65" xfId="0" applyFont="1" applyFill="1" applyBorder="1" applyAlignment="1" applyProtection="1">
      <alignment horizontal="left" vertical="center"/>
      <protection locked="0"/>
    </xf>
    <xf numFmtId="0" fontId="14" fillId="0" borderId="19" xfId="0" applyFont="1" applyBorder="1" applyAlignment="1">
      <alignment vertical="center"/>
    </xf>
    <xf numFmtId="0" fontId="14" fillId="0" borderId="24" xfId="0" applyFont="1" applyBorder="1" applyAlignment="1">
      <alignment vertical="center"/>
    </xf>
    <xf numFmtId="0" fontId="14" fillId="0" borderId="20" xfId="0" applyFont="1" applyBorder="1" applyAlignment="1">
      <alignment vertical="center"/>
    </xf>
    <xf numFmtId="0" fontId="14" fillId="0" borderId="47" xfId="0" applyFont="1" applyBorder="1" applyAlignment="1">
      <alignment vertical="center"/>
    </xf>
    <xf numFmtId="0" fontId="14" fillId="0" borderId="29" xfId="0" applyFont="1" applyBorder="1" applyAlignment="1">
      <alignment vertical="center"/>
    </xf>
    <xf numFmtId="0" fontId="14" fillId="0" borderId="48" xfId="0" applyFont="1" applyBorder="1" applyAlignment="1">
      <alignment vertical="center"/>
    </xf>
    <xf numFmtId="0" fontId="14" fillId="0" borderId="53" xfId="0" applyFont="1" applyBorder="1" applyAlignment="1">
      <alignment horizontal="left" vertical="center" wrapText="1"/>
    </xf>
    <xf numFmtId="0" fontId="14" fillId="0" borderId="8" xfId="0" applyFont="1" applyBorder="1" applyAlignment="1">
      <alignment horizontal="left" vertical="center" wrapText="1"/>
    </xf>
    <xf numFmtId="0" fontId="14" fillId="0" borderId="52" xfId="0" applyFont="1" applyBorder="1" applyAlignment="1">
      <alignment horizontal="left" vertical="center" wrapText="1"/>
    </xf>
    <xf numFmtId="0" fontId="14" fillId="0" borderId="40" xfId="0" applyFont="1" applyBorder="1" applyAlignment="1">
      <alignment horizontal="left" vertical="center" wrapText="1"/>
    </xf>
    <xf numFmtId="0" fontId="14" fillId="0" borderId="0" xfId="0" applyFont="1" applyBorder="1" applyAlignment="1">
      <alignment horizontal="left" vertical="center" wrapText="1"/>
    </xf>
    <xf numFmtId="0" fontId="14" fillId="0" borderId="41" xfId="0" applyFont="1" applyBorder="1" applyAlignment="1">
      <alignment horizontal="left" vertical="center" wrapText="1"/>
    </xf>
    <xf numFmtId="0" fontId="14" fillId="0" borderId="111" xfId="0" applyFont="1" applyBorder="1" applyAlignment="1">
      <alignment horizontal="left" vertical="center" wrapText="1"/>
    </xf>
    <xf numFmtId="0" fontId="14" fillId="0" borderId="112" xfId="0" applyFont="1" applyBorder="1" applyAlignment="1">
      <alignment horizontal="left" vertical="center" wrapText="1"/>
    </xf>
    <xf numFmtId="0" fontId="14" fillId="0" borderId="113" xfId="0" applyFont="1" applyBorder="1" applyAlignment="1">
      <alignment horizontal="left" vertical="center" wrapText="1"/>
    </xf>
    <xf numFmtId="0" fontId="14" fillId="0" borderId="49" xfId="0" applyFont="1" applyBorder="1" applyAlignment="1">
      <alignment vertical="center"/>
    </xf>
    <xf numFmtId="0" fontId="14" fillId="0" borderId="50" xfId="0" applyFont="1" applyBorder="1" applyAlignment="1">
      <alignment vertical="center"/>
    </xf>
    <xf numFmtId="0" fontId="14" fillId="0" borderId="21" xfId="0" applyFont="1" applyBorder="1" applyAlignment="1">
      <alignment vertical="center"/>
    </xf>
    <xf numFmtId="0" fontId="14" fillId="0" borderId="10" xfId="0" applyFont="1" applyBorder="1" applyAlignment="1">
      <alignment horizontal="left" vertical="center" textRotation="255" shrinkToFit="1"/>
    </xf>
    <xf numFmtId="0" fontId="8" fillId="3" borderId="10" xfId="0" applyNumberFormat="1" applyFont="1" applyFill="1" applyBorder="1" applyAlignment="1">
      <alignment horizontal="center" vertical="center" shrinkToFit="1"/>
    </xf>
    <xf numFmtId="0" fontId="8" fillId="3" borderId="11" xfId="0" applyNumberFormat="1" applyFont="1" applyFill="1" applyBorder="1" applyAlignment="1">
      <alignment horizontal="center" vertical="center" shrinkToFit="1"/>
    </xf>
    <xf numFmtId="0" fontId="14" fillId="3" borderId="10" xfId="0" applyNumberFormat="1" applyFont="1" applyFill="1" applyBorder="1" applyAlignment="1">
      <alignment horizontal="center" vertical="center" shrinkToFit="1"/>
    </xf>
    <xf numFmtId="0" fontId="14" fillId="3" borderId="109" xfId="0" applyFont="1" applyFill="1" applyBorder="1" applyAlignment="1">
      <alignment horizontal="center" vertical="center" textRotation="255" shrinkToFit="1"/>
    </xf>
    <xf numFmtId="0" fontId="14" fillId="3" borderId="110" xfId="0" applyFont="1" applyFill="1" applyBorder="1" applyAlignment="1">
      <alignment horizontal="center" vertical="center" textRotation="255" shrinkToFit="1"/>
    </xf>
    <xf numFmtId="0" fontId="14" fillId="3" borderId="14" xfId="0" applyFont="1" applyFill="1" applyBorder="1" applyAlignment="1">
      <alignment horizontal="center" vertical="center" shrinkToFit="1"/>
    </xf>
    <xf numFmtId="0" fontId="3" fillId="4" borderId="37" xfId="0" applyFont="1" applyFill="1" applyBorder="1" applyAlignment="1" applyProtection="1">
      <alignment vertical="center"/>
      <protection locked="0"/>
    </xf>
    <xf numFmtId="0" fontId="10"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vertical="center" wrapText="1"/>
    </xf>
    <xf numFmtId="0" fontId="10" fillId="0" borderId="0" xfId="0" applyFont="1" applyAlignment="1">
      <alignment horizontal="center" vertical="center"/>
    </xf>
    <xf numFmtId="49" fontId="3" fillId="3" borderId="114" xfId="0" applyNumberFormat="1" applyFont="1" applyFill="1" applyBorder="1" applyAlignment="1">
      <alignment horizontal="center" vertical="center"/>
    </xf>
    <xf numFmtId="49" fontId="3" fillId="3" borderId="115" xfId="0" applyNumberFormat="1" applyFont="1" applyFill="1" applyBorder="1" applyAlignment="1">
      <alignment horizontal="center" vertical="center"/>
    </xf>
    <xf numFmtId="0" fontId="3" fillId="0" borderId="0" xfId="0" applyFont="1" applyAlignment="1">
      <alignment horizontal="center" vertical="center"/>
    </xf>
    <xf numFmtId="14" fontId="3" fillId="0" borderId="0" xfId="0" applyNumberFormat="1" applyFont="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527469</xdr:colOff>
      <xdr:row>7</xdr:row>
      <xdr:rowOff>38100</xdr:rowOff>
    </xdr:from>
    <xdr:to>
      <xdr:col>11</xdr:col>
      <xdr:colOff>710804</xdr:colOff>
      <xdr:row>7</xdr:row>
      <xdr:rowOff>217242</xdr:rowOff>
    </xdr:to>
    <xdr:sp macro="" textlink="">
      <xdr:nvSpPr>
        <xdr:cNvPr id="3" name="円/楕円 2"/>
        <xdr:cNvSpPr/>
      </xdr:nvSpPr>
      <xdr:spPr bwMode="auto">
        <a:xfrm>
          <a:off x="6423444" y="251460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47625</xdr:colOff>
      <xdr:row>11</xdr:row>
      <xdr:rowOff>28575</xdr:rowOff>
    </xdr:from>
    <xdr:to>
      <xdr:col>25</xdr:col>
      <xdr:colOff>230960</xdr:colOff>
      <xdr:row>11</xdr:row>
      <xdr:rowOff>207717</xdr:rowOff>
    </xdr:to>
    <xdr:sp macro="" textlink="">
      <xdr:nvSpPr>
        <xdr:cNvPr id="2" name="円/楕円 1"/>
        <xdr:cNvSpPr/>
      </xdr:nvSpPr>
      <xdr:spPr bwMode="auto">
        <a:xfrm>
          <a:off x="6210300" y="3457575"/>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346494</xdr:colOff>
      <xdr:row>7</xdr:row>
      <xdr:rowOff>38100</xdr:rowOff>
    </xdr:from>
    <xdr:to>
      <xdr:col>11</xdr:col>
      <xdr:colOff>529829</xdr:colOff>
      <xdr:row>7</xdr:row>
      <xdr:rowOff>217242</xdr:rowOff>
    </xdr:to>
    <xdr:sp macro="" textlink="">
      <xdr:nvSpPr>
        <xdr:cNvPr id="2" name="円/楕円 1"/>
        <xdr:cNvSpPr/>
      </xdr:nvSpPr>
      <xdr:spPr bwMode="auto">
        <a:xfrm>
          <a:off x="6566319" y="251460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D27"/>
  <sheetViews>
    <sheetView showGridLines="0" tabSelected="1" view="pageBreakPreview" zoomScaleNormal="100" zoomScaleSheetLayoutView="100" workbookViewId="0">
      <selection activeCell="C5" sqref="C5"/>
    </sheetView>
  </sheetViews>
  <sheetFormatPr defaultColWidth="13" defaultRowHeight="20.100000000000001" customHeight="1"/>
  <cols>
    <col min="1" max="1" width="3.125" style="11" customWidth="1"/>
    <col min="2" max="2" width="10.625" style="11" customWidth="1"/>
    <col min="3" max="3" width="45.5" style="11" customWidth="1"/>
    <col min="4" max="4" width="28.25" style="11" customWidth="1"/>
    <col min="5" max="5" width="3.125" style="11" customWidth="1"/>
    <col min="6" max="16384" width="13" style="11"/>
  </cols>
  <sheetData>
    <row r="1" spans="2:4" ht="20.100000000000001" customHeight="1">
      <c r="B1" s="194" t="s">
        <v>269</v>
      </c>
      <c r="C1" s="194"/>
      <c r="D1" s="194"/>
    </row>
    <row r="2" spans="2:4" ht="20.100000000000001" customHeight="1">
      <c r="B2" s="194"/>
      <c r="C2" s="194"/>
      <c r="D2" s="194"/>
    </row>
    <row r="3" spans="2:4" ht="20.100000000000001" customHeight="1" thickBot="1"/>
    <row r="4" spans="2:4" ht="31.5" customHeight="1">
      <c r="B4" s="63" t="s">
        <v>2</v>
      </c>
      <c r="C4" s="70" t="s">
        <v>3</v>
      </c>
      <c r="D4" s="71" t="s">
        <v>4</v>
      </c>
    </row>
    <row r="5" spans="2:4" ht="31.5" customHeight="1">
      <c r="B5" s="155" t="s">
        <v>226</v>
      </c>
      <c r="C5" s="162" t="s">
        <v>163</v>
      </c>
      <c r="D5" s="38" t="s">
        <v>164</v>
      </c>
    </row>
    <row r="6" spans="2:4" ht="31.5" customHeight="1">
      <c r="B6" s="155" t="s">
        <v>227</v>
      </c>
      <c r="C6" s="19" t="s">
        <v>181</v>
      </c>
      <c r="D6" s="38" t="s">
        <v>162</v>
      </c>
    </row>
    <row r="7" spans="2:4" ht="31.5" customHeight="1">
      <c r="B7" s="155" t="s">
        <v>228</v>
      </c>
      <c r="C7" s="19" t="s">
        <v>40</v>
      </c>
      <c r="D7" s="38"/>
    </row>
    <row r="8" spans="2:4" ht="31.5" customHeight="1">
      <c r="B8" s="155" t="s">
        <v>229</v>
      </c>
      <c r="C8" s="20" t="s">
        <v>39</v>
      </c>
      <c r="D8" s="18"/>
    </row>
    <row r="9" spans="2:4" ht="31.5" customHeight="1">
      <c r="B9" s="155" t="s">
        <v>230</v>
      </c>
      <c r="C9" s="20" t="s">
        <v>9</v>
      </c>
      <c r="D9" s="18"/>
    </row>
    <row r="10" spans="2:4" ht="31.5" customHeight="1">
      <c r="B10" s="155" t="s">
        <v>231</v>
      </c>
      <c r="C10" s="20" t="s">
        <v>103</v>
      </c>
      <c r="D10" s="12"/>
    </row>
    <row r="11" spans="2:4" ht="31.5" customHeight="1">
      <c r="B11" s="155" t="s">
        <v>232</v>
      </c>
      <c r="C11" s="20" t="s">
        <v>114</v>
      </c>
      <c r="D11" s="12"/>
    </row>
    <row r="12" spans="2:4" ht="31.5" customHeight="1">
      <c r="B12" s="155" t="s">
        <v>233</v>
      </c>
      <c r="C12" s="20" t="s">
        <v>81</v>
      </c>
      <c r="D12" s="12"/>
    </row>
    <row r="13" spans="2:4" ht="31.5" customHeight="1">
      <c r="B13" s="155" t="s">
        <v>234</v>
      </c>
      <c r="C13" s="20" t="s">
        <v>82</v>
      </c>
      <c r="D13" s="12"/>
    </row>
    <row r="14" spans="2:4" ht="31.5" customHeight="1">
      <c r="B14" s="155" t="s">
        <v>235</v>
      </c>
      <c r="C14" s="20" t="s">
        <v>83</v>
      </c>
      <c r="D14" s="12"/>
    </row>
    <row r="15" spans="2:4" ht="31.5" customHeight="1">
      <c r="B15" s="155" t="s">
        <v>236</v>
      </c>
      <c r="C15" s="20" t="s">
        <v>96</v>
      </c>
      <c r="D15" s="12"/>
    </row>
    <row r="16" spans="2:4" ht="31.5" customHeight="1">
      <c r="B16" s="155" t="s">
        <v>237</v>
      </c>
      <c r="C16" s="20" t="s">
        <v>97</v>
      </c>
      <c r="D16" s="12"/>
    </row>
    <row r="17" spans="2:4" ht="31.5" customHeight="1">
      <c r="B17" s="155" t="s">
        <v>238</v>
      </c>
      <c r="C17" s="20" t="s">
        <v>98</v>
      </c>
      <c r="D17" s="12"/>
    </row>
    <row r="18" spans="2:4" ht="31.5" customHeight="1">
      <c r="B18" s="155" t="s">
        <v>239</v>
      </c>
      <c r="C18" s="20" t="s">
        <v>8</v>
      </c>
      <c r="D18" s="38" t="s">
        <v>264</v>
      </c>
    </row>
    <row r="19" spans="2:4" ht="31.5" customHeight="1">
      <c r="B19" s="155" t="s">
        <v>240</v>
      </c>
      <c r="C19" s="20" t="s">
        <v>222</v>
      </c>
      <c r="D19" s="38" t="s">
        <v>264</v>
      </c>
    </row>
    <row r="20" spans="2:4" ht="31.5" customHeight="1">
      <c r="B20" s="155" t="s">
        <v>241</v>
      </c>
      <c r="C20" s="20" t="s">
        <v>223</v>
      </c>
      <c r="D20" s="38" t="s">
        <v>264</v>
      </c>
    </row>
    <row r="21" spans="2:4" ht="31.5" customHeight="1">
      <c r="B21" s="155" t="s">
        <v>242</v>
      </c>
      <c r="C21" s="19" t="s">
        <v>177</v>
      </c>
      <c r="D21" s="38" t="s">
        <v>180</v>
      </c>
    </row>
    <row r="22" spans="2:4" ht="31.5" customHeight="1">
      <c r="B22" s="15"/>
      <c r="C22" s="20"/>
      <c r="D22" s="12"/>
    </row>
    <row r="23" spans="2:4" ht="31.5" customHeight="1">
      <c r="B23" s="15"/>
      <c r="C23" s="20"/>
      <c r="D23" s="12"/>
    </row>
    <row r="24" spans="2:4" ht="31.5" customHeight="1">
      <c r="B24" s="15"/>
      <c r="C24" s="20"/>
      <c r="D24" s="12"/>
    </row>
    <row r="25" spans="2:4" ht="31.5" customHeight="1" thickBot="1">
      <c r="B25" s="16"/>
      <c r="C25" s="14"/>
      <c r="D25" s="13"/>
    </row>
    <row r="26" spans="2:4" ht="31.5" customHeight="1"/>
    <row r="27" spans="2:4" ht="31.5" customHeight="1"/>
  </sheetData>
  <mergeCells count="1">
    <mergeCell ref="B1:D2"/>
  </mergeCells>
  <phoneticPr fontId="1"/>
  <pageMargins left="0.78740157480314965" right="0.78740157480314965" top="0.98425196850393704" bottom="0.78740157480314965" header="0.59055118110236227" footer="0.39370078740157483"/>
  <pageSetup paperSize="9" scale="96" orientation="portrait" r:id="rId1"/>
  <headerFooter>
    <oddFooter>&amp;R&amp;"ＭＳ 明朝,標準"&amp;8会津若松市本庁舎保存活用計画及び庁舎整備行動計画作成等業務委託プロポーザル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C35"/>
  <sheetViews>
    <sheetView showGridLines="0" view="pageBreakPreview" zoomScaleNormal="115" zoomScaleSheetLayoutView="100" workbookViewId="0">
      <selection activeCell="D3" sqref="D3:R3"/>
    </sheetView>
  </sheetViews>
  <sheetFormatPr defaultColWidth="13" defaultRowHeight="12"/>
  <cols>
    <col min="1" max="1" width="3.5" style="2" customWidth="1"/>
    <col min="2" max="4" width="4.625" style="2" customWidth="1"/>
    <col min="5" max="12" width="2.5" style="2" customWidth="1"/>
    <col min="13" max="23" width="3.5" style="2" customWidth="1"/>
    <col min="24" max="27" width="2.5" style="2" customWidth="1"/>
    <col min="28" max="34" width="3.5" style="2" customWidth="1"/>
    <col min="35" max="38" width="2.125" style="2" customWidth="1"/>
    <col min="39" max="39" width="2.875" style="2" customWidth="1"/>
    <col min="40" max="40" width="24.375" style="138" bestFit="1" customWidth="1"/>
    <col min="41" max="41" width="4.125" style="138" bestFit="1" customWidth="1"/>
    <col min="42" max="42" width="45.5" style="138" bestFit="1" customWidth="1"/>
    <col min="43" max="43" width="3.75" style="138" bestFit="1" customWidth="1"/>
    <col min="44" max="44" width="9" style="138" bestFit="1" customWidth="1"/>
    <col min="45" max="45" width="3.625" style="138" bestFit="1" customWidth="1"/>
    <col min="46" max="46" width="30.5" style="2" customWidth="1"/>
    <col min="47" max="56" width="13" style="2" customWidth="1"/>
    <col min="57" max="16384" width="13" style="2"/>
  </cols>
  <sheetData>
    <row r="1" spans="1:55" ht="27" customHeight="1">
      <c r="AB1" s="237" t="s">
        <v>80</v>
      </c>
      <c r="AC1" s="237"/>
      <c r="AD1" s="237"/>
      <c r="AE1" s="237"/>
      <c r="AF1" s="237"/>
      <c r="AG1" s="237"/>
      <c r="AH1" s="237"/>
    </row>
    <row r="2" spans="1:55" ht="27" customHeight="1" thickBot="1">
      <c r="A2" s="45" t="s">
        <v>168</v>
      </c>
      <c r="B2" s="9"/>
      <c r="C2" s="9"/>
      <c r="D2" s="9"/>
      <c r="E2" s="9"/>
      <c r="F2" s="9"/>
      <c r="G2" s="9"/>
      <c r="H2" s="9"/>
      <c r="I2" s="9"/>
      <c r="J2" s="9"/>
      <c r="K2" s="9"/>
      <c r="L2" s="9"/>
      <c r="M2" s="9"/>
      <c r="N2" s="9"/>
      <c r="O2" s="9"/>
      <c r="P2" s="9"/>
      <c r="Q2" s="9"/>
      <c r="R2" s="628"/>
      <c r="S2" s="628"/>
      <c r="T2" s="628"/>
      <c r="U2" s="628"/>
      <c r="V2" s="628"/>
      <c r="W2" s="628"/>
      <c r="X2" s="628"/>
      <c r="Y2" s="628"/>
      <c r="Z2" s="628"/>
      <c r="AA2" s="628"/>
      <c r="AB2" s="628"/>
      <c r="AC2" s="628"/>
      <c r="AD2" s="629"/>
      <c r="AE2" s="629"/>
      <c r="AF2" s="629"/>
      <c r="AG2" s="629"/>
      <c r="AH2" s="629"/>
      <c r="AI2" s="9"/>
      <c r="AJ2" s="9"/>
    </row>
    <row r="3" spans="1:55" s="1" customFormat="1" ht="27" customHeight="1" thickBot="1">
      <c r="A3" s="496" t="s">
        <v>1</v>
      </c>
      <c r="B3" s="497"/>
      <c r="C3" s="91"/>
      <c r="D3" s="460" t="s">
        <v>109</v>
      </c>
      <c r="E3" s="460"/>
      <c r="F3" s="460"/>
      <c r="G3" s="460"/>
      <c r="H3" s="460"/>
      <c r="I3" s="460"/>
      <c r="J3" s="460"/>
      <c r="K3" s="460"/>
      <c r="L3" s="460"/>
      <c r="M3" s="460"/>
      <c r="N3" s="460"/>
      <c r="O3" s="460"/>
      <c r="P3" s="460"/>
      <c r="Q3" s="460"/>
      <c r="R3" s="460"/>
      <c r="S3" s="461" t="s">
        <v>110</v>
      </c>
      <c r="T3" s="498"/>
      <c r="U3" s="498"/>
      <c r="V3" s="462"/>
      <c r="W3" s="459" t="s">
        <v>53</v>
      </c>
      <c r="X3" s="460"/>
      <c r="Y3" s="460"/>
      <c r="Z3" s="460"/>
      <c r="AA3" s="460"/>
      <c r="AB3" s="460"/>
      <c r="AC3" s="460"/>
      <c r="AD3" s="460"/>
      <c r="AE3" s="36" t="s">
        <v>54</v>
      </c>
      <c r="AF3" s="468"/>
      <c r="AG3" s="468"/>
      <c r="AH3" s="47" t="s">
        <v>55</v>
      </c>
      <c r="AI3" s="37"/>
      <c r="AJ3" s="37"/>
      <c r="AK3" s="37"/>
      <c r="AN3" s="128"/>
      <c r="AO3" s="128"/>
      <c r="AP3" s="128"/>
      <c r="AQ3" s="128"/>
      <c r="AR3" s="128"/>
      <c r="AS3" s="128"/>
    </row>
    <row r="4" spans="1:55" s="1" customFormat="1" ht="27" customHeight="1" thickBot="1">
      <c r="A4" s="496" t="s">
        <v>51</v>
      </c>
      <c r="B4" s="497"/>
      <c r="C4" s="91"/>
      <c r="D4" s="459"/>
      <c r="E4" s="460"/>
      <c r="F4" s="460"/>
      <c r="G4" s="460"/>
      <c r="H4" s="460"/>
      <c r="I4" s="460"/>
      <c r="J4" s="460"/>
      <c r="K4" s="460"/>
      <c r="L4" s="460"/>
      <c r="M4" s="460"/>
      <c r="N4" s="460"/>
      <c r="O4" s="460"/>
      <c r="P4" s="460"/>
      <c r="Q4" s="460"/>
      <c r="R4" s="460"/>
      <c r="S4" s="461" t="s">
        <v>52</v>
      </c>
      <c r="T4" s="462"/>
      <c r="U4" s="459"/>
      <c r="V4" s="460"/>
      <c r="W4" s="460"/>
      <c r="X4" s="460"/>
      <c r="Y4" s="460"/>
      <c r="Z4" s="463"/>
      <c r="AA4" s="464" t="s">
        <v>56</v>
      </c>
      <c r="AB4" s="465"/>
      <c r="AC4" s="465"/>
      <c r="AD4" s="466"/>
      <c r="AE4" s="467"/>
      <c r="AF4" s="468"/>
      <c r="AG4" s="468"/>
      <c r="AH4" s="48" t="s">
        <v>58</v>
      </c>
      <c r="AI4" s="37"/>
      <c r="AJ4" s="37"/>
      <c r="AK4" s="37"/>
      <c r="AN4" s="128"/>
      <c r="AO4" s="128"/>
      <c r="AP4" s="128"/>
      <c r="AQ4" s="128"/>
      <c r="AR4" s="128"/>
      <c r="AS4" s="128"/>
    </row>
    <row r="5" spans="1:55" s="1" customFormat="1" ht="27" customHeight="1" thickBot="1">
      <c r="A5" s="68" t="s">
        <v>149</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500" t="s">
        <v>68</v>
      </c>
      <c r="AF5" s="501"/>
      <c r="AG5" s="501"/>
      <c r="AH5" s="502"/>
      <c r="AI5" s="37"/>
      <c r="AJ5" s="37"/>
      <c r="AK5" s="37"/>
      <c r="AN5" s="128" t="s">
        <v>135</v>
      </c>
      <c r="AO5" s="128"/>
      <c r="AP5" s="128"/>
      <c r="AQ5" s="128"/>
      <c r="AR5" s="130"/>
      <c r="AS5" s="128"/>
      <c r="AV5" s="77"/>
      <c r="AW5" s="77"/>
      <c r="AX5" s="77"/>
      <c r="AY5" s="77"/>
      <c r="AZ5" s="77"/>
      <c r="BA5" s="77"/>
      <c r="BB5" s="77"/>
      <c r="BC5" s="77"/>
    </row>
    <row r="6" spans="1:55" s="1" customFormat="1" ht="27" customHeight="1">
      <c r="A6" s="503" t="s">
        <v>62</v>
      </c>
      <c r="B6" s="504"/>
      <c r="C6" s="504"/>
      <c r="D6" s="504"/>
      <c r="E6" s="504"/>
      <c r="F6" s="504"/>
      <c r="G6" s="504"/>
      <c r="H6" s="504"/>
      <c r="I6" s="504"/>
      <c r="J6" s="504"/>
      <c r="K6" s="504"/>
      <c r="L6" s="504"/>
      <c r="M6" s="504"/>
      <c r="N6" s="504"/>
      <c r="O6" s="504"/>
      <c r="P6" s="64" t="s">
        <v>57</v>
      </c>
      <c r="Q6" s="65"/>
      <c r="R6" s="65"/>
      <c r="S6" s="505"/>
      <c r="T6" s="505"/>
      <c r="U6" s="505"/>
      <c r="V6" s="505"/>
      <c r="W6" s="64" t="s">
        <v>63</v>
      </c>
      <c r="X6" s="66"/>
      <c r="Y6" s="67"/>
      <c r="Z6" s="67"/>
      <c r="AA6" s="67"/>
      <c r="AB6" s="505"/>
      <c r="AC6" s="505"/>
      <c r="AD6" s="120" t="s">
        <v>58</v>
      </c>
      <c r="AE6" s="506">
        <f>VLOOKUP(A6,$AN$6:$AO$8,2,FALSE)</f>
        <v>0</v>
      </c>
      <c r="AF6" s="507"/>
      <c r="AG6" s="510">
        <f>SUM(AE6:AF7)</f>
        <v>0</v>
      </c>
      <c r="AH6" s="511"/>
      <c r="AI6" s="37"/>
      <c r="AJ6" s="37"/>
      <c r="AK6" s="37"/>
      <c r="AN6" s="142" t="s">
        <v>259</v>
      </c>
      <c r="AO6" s="143">
        <v>2</v>
      </c>
      <c r="AP6" s="144" t="s">
        <v>204</v>
      </c>
      <c r="AQ6" s="168">
        <v>1</v>
      </c>
      <c r="AR6" s="127"/>
      <c r="AS6" s="169"/>
      <c r="AV6" s="164"/>
      <c r="AW6" s="164"/>
      <c r="AX6" s="164"/>
      <c r="AY6" s="164"/>
      <c r="AZ6" s="164"/>
      <c r="BA6" s="164"/>
      <c r="BB6" s="164"/>
      <c r="BC6" s="164"/>
    </row>
    <row r="7" spans="1:55" s="1" customFormat="1" ht="27" customHeight="1" thickBot="1">
      <c r="A7" s="476" t="s">
        <v>62</v>
      </c>
      <c r="B7" s="477"/>
      <c r="C7" s="477"/>
      <c r="D7" s="477"/>
      <c r="E7" s="477"/>
      <c r="F7" s="477"/>
      <c r="G7" s="477"/>
      <c r="H7" s="477"/>
      <c r="I7" s="477"/>
      <c r="J7" s="477"/>
      <c r="K7" s="477"/>
      <c r="L7" s="477"/>
      <c r="M7" s="477"/>
      <c r="N7" s="477"/>
      <c r="O7" s="477"/>
      <c r="P7" s="44" t="s">
        <v>57</v>
      </c>
      <c r="Q7" s="46"/>
      <c r="R7" s="46"/>
      <c r="S7" s="478"/>
      <c r="T7" s="478"/>
      <c r="U7" s="478"/>
      <c r="V7" s="478"/>
      <c r="W7" s="53" t="s">
        <v>63</v>
      </c>
      <c r="X7" s="54"/>
      <c r="Y7" s="55"/>
      <c r="Z7" s="55"/>
      <c r="AA7" s="55"/>
      <c r="AB7" s="479"/>
      <c r="AC7" s="479"/>
      <c r="AD7" s="121" t="s">
        <v>58</v>
      </c>
      <c r="AE7" s="480">
        <f>VLOOKUP(A7,$AP$6:$AQ$10,2,FALSE)</f>
        <v>0</v>
      </c>
      <c r="AF7" s="481"/>
      <c r="AG7" s="514"/>
      <c r="AH7" s="515"/>
      <c r="AI7" s="37"/>
      <c r="AJ7" s="37"/>
      <c r="AK7" s="37"/>
      <c r="AN7" s="142" t="s">
        <v>144</v>
      </c>
      <c r="AO7" s="143">
        <v>1</v>
      </c>
      <c r="AP7" s="144" t="s">
        <v>271</v>
      </c>
      <c r="AQ7" s="168">
        <v>1</v>
      </c>
      <c r="AR7" s="170"/>
      <c r="AS7" s="169"/>
      <c r="AV7" s="166"/>
      <c r="AW7" s="166"/>
      <c r="AX7" s="166"/>
      <c r="AY7" s="166"/>
      <c r="AZ7" s="166"/>
      <c r="BA7" s="166"/>
      <c r="BB7" s="166"/>
      <c r="BC7" s="166"/>
    </row>
    <row r="8" spans="1:55" s="1" customFormat="1" ht="27" customHeight="1" thickBot="1">
      <c r="A8" s="49" t="s">
        <v>134</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1"/>
      <c r="AI8" s="37"/>
      <c r="AJ8" s="37"/>
      <c r="AK8" s="37"/>
      <c r="AN8" s="165" t="s">
        <v>62</v>
      </c>
      <c r="AO8" s="143">
        <v>0</v>
      </c>
      <c r="AP8" s="165" t="s">
        <v>124</v>
      </c>
      <c r="AQ8" s="168">
        <v>0.5</v>
      </c>
      <c r="AR8" s="170"/>
      <c r="AS8" s="171"/>
      <c r="AV8" s="164"/>
      <c r="AW8" s="164"/>
      <c r="AX8" s="164"/>
      <c r="AY8" s="164"/>
      <c r="AZ8" s="164"/>
      <c r="BA8" s="77"/>
      <c r="BB8" s="77"/>
      <c r="BC8" s="77"/>
    </row>
    <row r="9" spans="1:55" s="1" customFormat="1" ht="27" customHeight="1">
      <c r="A9" s="295" t="s">
        <v>24</v>
      </c>
      <c r="B9" s="298" t="s">
        <v>140</v>
      </c>
      <c r="C9" s="499"/>
      <c r="D9" s="299"/>
      <c r="E9" s="298" t="s">
        <v>137</v>
      </c>
      <c r="F9" s="499"/>
      <c r="G9" s="499"/>
      <c r="H9" s="299"/>
      <c r="I9" s="298" t="s">
        <v>61</v>
      </c>
      <c r="J9" s="499"/>
      <c r="K9" s="499"/>
      <c r="L9" s="299"/>
      <c r="M9" s="516" t="s">
        <v>10</v>
      </c>
      <c r="N9" s="517"/>
      <c r="O9" s="517"/>
      <c r="P9" s="517"/>
      <c r="Q9" s="518"/>
      <c r="R9" s="303" t="s">
        <v>17</v>
      </c>
      <c r="S9" s="304"/>
      <c r="T9" s="304"/>
      <c r="U9" s="304"/>
      <c r="V9" s="304"/>
      <c r="W9" s="305"/>
      <c r="X9" s="306" t="s">
        <v>11</v>
      </c>
      <c r="Y9" s="306"/>
      <c r="Z9" s="306"/>
      <c r="AA9" s="306"/>
      <c r="AB9" s="306"/>
      <c r="AC9" s="306"/>
      <c r="AD9" s="306"/>
      <c r="AE9" s="306"/>
      <c r="AF9" s="482" t="s">
        <v>21</v>
      </c>
      <c r="AG9" s="483"/>
      <c r="AH9" s="484"/>
      <c r="AI9" s="37"/>
      <c r="AJ9" s="37"/>
      <c r="AK9" s="37"/>
      <c r="AM9" s="77"/>
      <c r="AN9" s="145"/>
      <c r="AO9" s="146"/>
      <c r="AP9" s="165" t="s">
        <v>203</v>
      </c>
      <c r="AQ9" s="143">
        <v>0.5</v>
      </c>
      <c r="AR9" s="170"/>
      <c r="AS9" s="130"/>
      <c r="AV9" s="77"/>
      <c r="AW9" s="77"/>
      <c r="AX9" s="77"/>
      <c r="AY9" s="77"/>
      <c r="AZ9" s="77"/>
      <c r="BA9" s="77"/>
      <c r="BB9" s="77"/>
      <c r="BC9" s="77"/>
    </row>
    <row r="10" spans="1:55" s="1" customFormat="1" ht="27" customHeight="1">
      <c r="A10" s="296"/>
      <c r="B10" s="309" t="s">
        <v>194</v>
      </c>
      <c r="C10" s="485"/>
      <c r="D10" s="310"/>
      <c r="E10" s="311" t="s">
        <v>126</v>
      </c>
      <c r="F10" s="486"/>
      <c r="G10" s="486"/>
      <c r="H10" s="312"/>
      <c r="I10" s="311" t="s">
        <v>129</v>
      </c>
      <c r="J10" s="486"/>
      <c r="K10" s="486"/>
      <c r="L10" s="312"/>
      <c r="M10" s="519"/>
      <c r="N10" s="520"/>
      <c r="O10" s="520"/>
      <c r="P10" s="520"/>
      <c r="Q10" s="521"/>
      <c r="R10" s="317" t="s">
        <v>23</v>
      </c>
      <c r="S10" s="318"/>
      <c r="T10" s="318"/>
      <c r="U10" s="318"/>
      <c r="V10" s="318"/>
      <c r="W10" s="319"/>
      <c r="X10" s="244" t="s">
        <v>12</v>
      </c>
      <c r="Y10" s="244"/>
      <c r="Z10" s="244"/>
      <c r="AA10" s="244"/>
      <c r="AB10" s="244" t="s">
        <v>14</v>
      </c>
      <c r="AC10" s="244"/>
      <c r="AD10" s="244"/>
      <c r="AE10" s="244"/>
      <c r="AF10" s="493" t="s">
        <v>20</v>
      </c>
      <c r="AG10" s="494"/>
      <c r="AH10" s="495"/>
      <c r="AI10" s="37"/>
      <c r="AJ10" s="37"/>
      <c r="AK10" s="37"/>
      <c r="AM10" s="77"/>
      <c r="AN10" s="147"/>
      <c r="AO10" s="138"/>
      <c r="AP10" s="165" t="s">
        <v>62</v>
      </c>
      <c r="AQ10" s="142">
        <v>0</v>
      </c>
      <c r="AR10" s="128"/>
      <c r="AS10" s="128"/>
      <c r="AV10" s="77"/>
      <c r="AW10" s="77"/>
      <c r="AX10" s="77"/>
      <c r="AY10" s="77"/>
      <c r="AZ10" s="77"/>
      <c r="BA10" s="77"/>
      <c r="BB10" s="77"/>
      <c r="BC10" s="77"/>
    </row>
    <row r="11" spans="1:55" s="1" customFormat="1" ht="27" customHeight="1">
      <c r="A11" s="296"/>
      <c r="B11" s="309"/>
      <c r="C11" s="485"/>
      <c r="D11" s="310"/>
      <c r="E11" s="487"/>
      <c r="F11" s="488"/>
      <c r="G11" s="488"/>
      <c r="H11" s="489"/>
      <c r="I11" s="487"/>
      <c r="J11" s="488"/>
      <c r="K11" s="488"/>
      <c r="L11" s="489"/>
      <c r="M11" s="519"/>
      <c r="N11" s="520"/>
      <c r="O11" s="520"/>
      <c r="P11" s="520"/>
      <c r="Q11" s="521"/>
      <c r="R11" s="320"/>
      <c r="S11" s="321"/>
      <c r="T11" s="321"/>
      <c r="U11" s="321"/>
      <c r="V11" s="321"/>
      <c r="W11" s="322"/>
      <c r="X11" s="244"/>
      <c r="Y11" s="244"/>
      <c r="Z11" s="244"/>
      <c r="AA11" s="244"/>
      <c r="AB11" s="244" t="s">
        <v>15</v>
      </c>
      <c r="AC11" s="244"/>
      <c r="AD11" s="244"/>
      <c r="AE11" s="244"/>
      <c r="AF11" s="493" t="s">
        <v>19</v>
      </c>
      <c r="AG11" s="494"/>
      <c r="AH11" s="495"/>
      <c r="AI11" s="35"/>
      <c r="AJ11" s="35"/>
      <c r="AN11" s="128"/>
      <c r="AO11" s="128"/>
      <c r="AP11" s="173"/>
      <c r="AQ11" s="140"/>
      <c r="AR11" s="128"/>
      <c r="AS11" s="128"/>
      <c r="AV11" s="77"/>
      <c r="AW11" s="77"/>
      <c r="AX11" s="77"/>
      <c r="AY11" s="77"/>
      <c r="AZ11" s="77"/>
      <c r="BA11" s="77"/>
      <c r="BB11" s="77"/>
      <c r="BC11" s="77"/>
    </row>
    <row r="12" spans="1:55" s="1" customFormat="1" ht="27" customHeight="1" thickBot="1">
      <c r="A12" s="297"/>
      <c r="B12" s="311"/>
      <c r="C12" s="486"/>
      <c r="D12" s="312"/>
      <c r="E12" s="490"/>
      <c r="F12" s="491"/>
      <c r="G12" s="491"/>
      <c r="H12" s="492"/>
      <c r="I12" s="490"/>
      <c r="J12" s="491"/>
      <c r="K12" s="491"/>
      <c r="L12" s="492"/>
      <c r="M12" s="522"/>
      <c r="N12" s="523"/>
      <c r="O12" s="523"/>
      <c r="P12" s="523"/>
      <c r="Q12" s="524"/>
      <c r="R12" s="325" t="s">
        <v>115</v>
      </c>
      <c r="S12" s="327"/>
      <c r="T12" s="327"/>
      <c r="U12" s="327"/>
      <c r="V12" s="327"/>
      <c r="W12" s="328"/>
      <c r="X12" s="302"/>
      <c r="Y12" s="302"/>
      <c r="Z12" s="302"/>
      <c r="AA12" s="302"/>
      <c r="AB12" s="302" t="s">
        <v>16</v>
      </c>
      <c r="AC12" s="302"/>
      <c r="AD12" s="302"/>
      <c r="AE12" s="302"/>
      <c r="AF12" s="527" t="s">
        <v>18</v>
      </c>
      <c r="AG12" s="528"/>
      <c r="AH12" s="529"/>
      <c r="AI12" s="10"/>
      <c r="AJ12" s="10"/>
      <c r="AN12" s="128"/>
      <c r="AO12" s="128"/>
      <c r="AP12" s="128"/>
      <c r="AQ12" s="128"/>
      <c r="AR12" s="128"/>
      <c r="AS12" s="128"/>
      <c r="AV12" s="77"/>
      <c r="AW12" s="77"/>
      <c r="AX12" s="77"/>
      <c r="AY12" s="77"/>
      <c r="AZ12" s="77"/>
      <c r="BA12" s="77"/>
      <c r="BB12" s="77"/>
      <c r="BC12" s="77"/>
    </row>
    <row r="13" spans="1:55" s="1" customFormat="1" ht="27" customHeight="1">
      <c r="A13" s="331" t="s">
        <v>25</v>
      </c>
      <c r="B13" s="437" t="s">
        <v>189</v>
      </c>
      <c r="C13" s="437"/>
      <c r="D13" s="438"/>
      <c r="E13" s="547" t="s">
        <v>130</v>
      </c>
      <c r="F13" s="548"/>
      <c r="G13" s="548"/>
      <c r="H13" s="437"/>
      <c r="I13" s="547" t="s">
        <v>202</v>
      </c>
      <c r="J13" s="548"/>
      <c r="K13" s="548"/>
      <c r="L13" s="437"/>
      <c r="M13" s="440" t="s">
        <v>257</v>
      </c>
      <c r="N13" s="441"/>
      <c r="O13" s="441"/>
      <c r="P13" s="441"/>
      <c r="Q13" s="441"/>
      <c r="R13" s="549" t="s">
        <v>193</v>
      </c>
      <c r="S13" s="550"/>
      <c r="T13" s="550"/>
      <c r="U13" s="550"/>
      <c r="V13" s="550"/>
      <c r="W13" s="550"/>
      <c r="X13" s="440" t="s">
        <v>29</v>
      </c>
      <c r="Y13" s="441"/>
      <c r="Z13" s="441"/>
      <c r="AA13" s="441"/>
      <c r="AB13" s="608" t="s">
        <v>30</v>
      </c>
      <c r="AC13" s="608"/>
      <c r="AD13" s="608"/>
      <c r="AE13" s="608"/>
      <c r="AF13" s="337" t="s">
        <v>250</v>
      </c>
      <c r="AG13" s="338"/>
      <c r="AH13" s="339"/>
      <c r="AI13" s="10"/>
      <c r="AJ13" s="10"/>
      <c r="AN13" s="128"/>
      <c r="AO13" s="128"/>
      <c r="AP13" s="128"/>
      <c r="AQ13" s="128"/>
      <c r="AR13" s="128"/>
      <c r="AS13" s="128"/>
    </row>
    <row r="14" spans="1:55" s="1" customFormat="1" ht="27" customHeight="1">
      <c r="A14" s="332"/>
      <c r="B14" s="421" t="s">
        <v>72</v>
      </c>
      <c r="C14" s="340"/>
      <c r="D14" s="340"/>
      <c r="E14" s="340"/>
      <c r="F14" s="340"/>
      <c r="G14" s="340"/>
      <c r="H14" s="340"/>
      <c r="I14" s="340"/>
      <c r="J14" s="340"/>
      <c r="K14" s="340"/>
      <c r="L14" s="471"/>
      <c r="M14" s="442"/>
      <c r="N14" s="442"/>
      <c r="O14" s="442"/>
      <c r="P14" s="442"/>
      <c r="Q14" s="442"/>
      <c r="R14" s="469" t="s">
        <v>85</v>
      </c>
      <c r="S14" s="470"/>
      <c r="T14" s="470"/>
      <c r="U14" s="470"/>
      <c r="V14" s="470"/>
      <c r="W14" s="470"/>
      <c r="X14" s="442"/>
      <c r="Y14" s="442"/>
      <c r="Z14" s="442"/>
      <c r="AA14" s="442"/>
      <c r="AB14" s="345" t="s">
        <v>251</v>
      </c>
      <c r="AC14" s="345"/>
      <c r="AD14" s="345"/>
      <c r="AE14" s="345"/>
      <c r="AF14" s="346" t="s">
        <v>252</v>
      </c>
      <c r="AG14" s="347"/>
      <c r="AH14" s="348"/>
      <c r="AI14" s="42"/>
      <c r="AJ14" s="42"/>
      <c r="AN14" s="128" t="s">
        <v>127</v>
      </c>
      <c r="AO14" s="128"/>
      <c r="AP14" s="128" t="s">
        <v>128</v>
      </c>
      <c r="AQ14" s="128"/>
      <c r="AR14" s="128" t="s">
        <v>129</v>
      </c>
      <c r="AS14" s="128"/>
    </row>
    <row r="15" spans="1:55" s="1" customFormat="1" ht="27" customHeight="1" thickBot="1">
      <c r="A15" s="333"/>
      <c r="B15" s="349">
        <f>VLOOKUP(B13,$AN$15:$AO$21,2,FALSE)</f>
        <v>1</v>
      </c>
      <c r="C15" s="349"/>
      <c r="D15" s="350"/>
      <c r="E15" s="472">
        <f>VLOOKUP(E13,$AP$15:$AQ$18,2,FALSE)</f>
        <v>1</v>
      </c>
      <c r="F15" s="473"/>
      <c r="G15" s="473"/>
      <c r="H15" s="349"/>
      <c r="I15" s="472">
        <f>VLOOKUP(I13,$AR$15:$AS$18,2,FALSE)</f>
        <v>1</v>
      </c>
      <c r="J15" s="473"/>
      <c r="K15" s="473"/>
      <c r="L15" s="349"/>
      <c r="M15" s="443"/>
      <c r="N15" s="443"/>
      <c r="O15" s="443"/>
      <c r="P15" s="443"/>
      <c r="Q15" s="443"/>
      <c r="R15" s="474" t="s">
        <v>89</v>
      </c>
      <c r="S15" s="475"/>
      <c r="T15" s="475"/>
      <c r="U15" s="475"/>
      <c r="V15" s="475"/>
      <c r="W15" s="475"/>
      <c r="X15" s="443"/>
      <c r="Y15" s="443"/>
      <c r="Z15" s="443"/>
      <c r="AA15" s="443"/>
      <c r="AB15" s="353">
        <v>10000</v>
      </c>
      <c r="AC15" s="354"/>
      <c r="AD15" s="354"/>
      <c r="AE15" s="27" t="s">
        <v>105</v>
      </c>
      <c r="AF15" s="355" t="s">
        <v>253</v>
      </c>
      <c r="AG15" s="356"/>
      <c r="AH15" s="357"/>
      <c r="AI15" s="10"/>
      <c r="AJ15" s="10"/>
      <c r="AN15" s="132" t="s">
        <v>117</v>
      </c>
      <c r="AO15" s="133">
        <v>1</v>
      </c>
      <c r="AP15" s="134" t="s">
        <v>130</v>
      </c>
      <c r="AQ15" s="133">
        <v>1</v>
      </c>
      <c r="AR15" s="135"/>
      <c r="AS15" s="136"/>
    </row>
    <row r="16" spans="1:55" s="1" customFormat="1" ht="27" customHeight="1" thickTop="1">
      <c r="A16" s="331">
        <v>1</v>
      </c>
      <c r="B16" s="531" t="s">
        <v>27</v>
      </c>
      <c r="C16" s="531"/>
      <c r="D16" s="532"/>
      <c r="E16" s="533" t="s">
        <v>27</v>
      </c>
      <c r="F16" s="534"/>
      <c r="G16" s="534"/>
      <c r="H16" s="535"/>
      <c r="I16" s="533" t="s">
        <v>133</v>
      </c>
      <c r="J16" s="534"/>
      <c r="K16" s="534"/>
      <c r="L16" s="535"/>
      <c r="M16" s="536"/>
      <c r="N16" s="537"/>
      <c r="O16" s="537"/>
      <c r="P16" s="537"/>
      <c r="Q16" s="537"/>
      <c r="R16" s="539"/>
      <c r="S16" s="540"/>
      <c r="T16" s="540"/>
      <c r="U16" s="540"/>
      <c r="V16" s="540"/>
      <c r="W16" s="540"/>
      <c r="X16" s="536"/>
      <c r="Y16" s="537"/>
      <c r="Z16" s="537"/>
      <c r="AA16" s="537"/>
      <c r="AB16" s="612" t="s">
        <v>22</v>
      </c>
      <c r="AC16" s="612"/>
      <c r="AD16" s="612"/>
      <c r="AE16" s="612"/>
      <c r="AF16" s="609" t="s">
        <v>256</v>
      </c>
      <c r="AG16" s="610"/>
      <c r="AH16" s="611"/>
      <c r="AI16" s="10"/>
      <c r="AJ16" s="10"/>
      <c r="AN16" s="132" t="s">
        <v>118</v>
      </c>
      <c r="AO16" s="133">
        <v>0.8</v>
      </c>
      <c r="AP16" s="134" t="s">
        <v>131</v>
      </c>
      <c r="AQ16" s="137">
        <v>0.8</v>
      </c>
      <c r="AR16" s="134" t="s">
        <v>92</v>
      </c>
      <c r="AS16" s="137">
        <v>1</v>
      </c>
    </row>
    <row r="17" spans="1:48" s="1" customFormat="1" ht="27" customHeight="1">
      <c r="A17" s="332"/>
      <c r="B17" s="421" t="s">
        <v>26</v>
      </c>
      <c r="C17" s="340"/>
      <c r="D17" s="340"/>
      <c r="E17" s="340"/>
      <c r="F17" s="340"/>
      <c r="G17" s="340"/>
      <c r="H17" s="340"/>
      <c r="I17" s="340"/>
      <c r="J17" s="340"/>
      <c r="K17" s="340"/>
      <c r="L17" s="471"/>
      <c r="M17" s="371"/>
      <c r="N17" s="371"/>
      <c r="O17" s="371"/>
      <c r="P17" s="371"/>
      <c r="Q17" s="371"/>
      <c r="R17" s="525"/>
      <c r="S17" s="526"/>
      <c r="T17" s="526"/>
      <c r="U17" s="526"/>
      <c r="V17" s="526"/>
      <c r="W17" s="526"/>
      <c r="X17" s="371"/>
      <c r="Y17" s="371"/>
      <c r="Z17" s="371"/>
      <c r="AA17" s="371"/>
      <c r="AB17" s="366" t="s">
        <v>254</v>
      </c>
      <c r="AC17" s="366"/>
      <c r="AD17" s="366"/>
      <c r="AE17" s="366"/>
      <c r="AF17" s="567" t="s">
        <v>256</v>
      </c>
      <c r="AG17" s="568"/>
      <c r="AH17" s="569"/>
      <c r="AI17" s="42"/>
      <c r="AJ17" s="42"/>
      <c r="AN17" s="132" t="s">
        <v>119</v>
      </c>
      <c r="AO17" s="133">
        <v>0.8</v>
      </c>
      <c r="AP17" s="134" t="s">
        <v>132</v>
      </c>
      <c r="AQ17" s="137">
        <v>0.5</v>
      </c>
      <c r="AR17" s="134" t="s">
        <v>93</v>
      </c>
      <c r="AS17" s="137">
        <v>0.5</v>
      </c>
    </row>
    <row r="18" spans="1:48" s="1" customFormat="1" ht="27" customHeight="1">
      <c r="A18" s="530"/>
      <c r="B18" s="373">
        <f>VLOOKUP(B16,$AN$15:$AO$21,2,FALSE)</f>
        <v>0</v>
      </c>
      <c r="C18" s="373"/>
      <c r="D18" s="374"/>
      <c r="E18" s="545">
        <f>VLOOKUP(E16,$AP$15:$AQ$18,2,FALSE)</f>
        <v>0</v>
      </c>
      <c r="F18" s="546"/>
      <c r="G18" s="546"/>
      <c r="H18" s="405"/>
      <c r="I18" s="541">
        <f>VLOOKUP(I16,$AR$15:$AS$18,2,FALSE)</f>
        <v>0</v>
      </c>
      <c r="J18" s="542"/>
      <c r="K18" s="542"/>
      <c r="L18" s="373"/>
      <c r="M18" s="538"/>
      <c r="N18" s="538"/>
      <c r="O18" s="538"/>
      <c r="P18" s="538"/>
      <c r="Q18" s="538"/>
      <c r="R18" s="543"/>
      <c r="S18" s="544"/>
      <c r="T18" s="544"/>
      <c r="U18" s="544"/>
      <c r="V18" s="544"/>
      <c r="W18" s="544"/>
      <c r="X18" s="538"/>
      <c r="Y18" s="538"/>
      <c r="Z18" s="538"/>
      <c r="AA18" s="538"/>
      <c r="AB18" s="613"/>
      <c r="AC18" s="614"/>
      <c r="AD18" s="614"/>
      <c r="AE18" s="192" t="s">
        <v>105</v>
      </c>
      <c r="AF18" s="567" t="s">
        <v>256</v>
      </c>
      <c r="AG18" s="568"/>
      <c r="AH18" s="569"/>
      <c r="AI18" s="10"/>
      <c r="AJ18" s="10"/>
      <c r="AK18" s="10"/>
      <c r="AN18" s="132" t="s">
        <v>120</v>
      </c>
      <c r="AO18" s="133">
        <v>0.5</v>
      </c>
      <c r="AP18" s="134" t="s">
        <v>28</v>
      </c>
      <c r="AQ18" s="133">
        <v>0</v>
      </c>
      <c r="AR18" s="134" t="s">
        <v>28</v>
      </c>
      <c r="AS18" s="133">
        <v>0</v>
      </c>
    </row>
    <row r="19" spans="1:48" s="1" customFormat="1" ht="27" customHeight="1">
      <c r="A19" s="436">
        <v>2</v>
      </c>
      <c r="B19" s="552" t="s">
        <v>27</v>
      </c>
      <c r="C19" s="553"/>
      <c r="D19" s="360"/>
      <c r="E19" s="552" t="s">
        <v>27</v>
      </c>
      <c r="F19" s="553"/>
      <c r="G19" s="553"/>
      <c r="H19" s="360"/>
      <c r="I19" s="562" t="s">
        <v>27</v>
      </c>
      <c r="J19" s="563"/>
      <c r="K19" s="563"/>
      <c r="L19" s="367"/>
      <c r="M19" s="554"/>
      <c r="N19" s="371"/>
      <c r="O19" s="371"/>
      <c r="P19" s="371"/>
      <c r="Q19" s="371"/>
      <c r="R19" s="525"/>
      <c r="S19" s="526"/>
      <c r="T19" s="526"/>
      <c r="U19" s="526"/>
      <c r="V19" s="526"/>
      <c r="W19" s="526"/>
      <c r="X19" s="554"/>
      <c r="Y19" s="371"/>
      <c r="Z19" s="371"/>
      <c r="AA19" s="371"/>
      <c r="AB19" s="377" t="s">
        <v>22</v>
      </c>
      <c r="AC19" s="377"/>
      <c r="AD19" s="377"/>
      <c r="AE19" s="377"/>
      <c r="AF19" s="567" t="s">
        <v>256</v>
      </c>
      <c r="AG19" s="568"/>
      <c r="AH19" s="569"/>
      <c r="AI19" s="10"/>
      <c r="AJ19" s="10"/>
      <c r="AK19" s="10"/>
      <c r="AN19" s="132" t="s">
        <v>121</v>
      </c>
      <c r="AO19" s="133">
        <v>1</v>
      </c>
      <c r="AP19" s="128"/>
      <c r="AQ19" s="128"/>
      <c r="AR19" s="128"/>
      <c r="AS19" s="128"/>
    </row>
    <row r="20" spans="1:48" s="1" customFormat="1" ht="27" customHeight="1">
      <c r="A20" s="332"/>
      <c r="B20" s="421" t="s">
        <v>26</v>
      </c>
      <c r="C20" s="340"/>
      <c r="D20" s="340"/>
      <c r="E20" s="340"/>
      <c r="F20" s="340"/>
      <c r="G20" s="340"/>
      <c r="H20" s="340"/>
      <c r="I20" s="340"/>
      <c r="J20" s="340"/>
      <c r="K20" s="340"/>
      <c r="L20" s="471"/>
      <c r="M20" s="371"/>
      <c r="N20" s="371"/>
      <c r="O20" s="371"/>
      <c r="P20" s="371"/>
      <c r="Q20" s="371"/>
      <c r="R20" s="525"/>
      <c r="S20" s="526"/>
      <c r="T20" s="526"/>
      <c r="U20" s="526"/>
      <c r="V20" s="526"/>
      <c r="W20" s="526"/>
      <c r="X20" s="371"/>
      <c r="Y20" s="371"/>
      <c r="Z20" s="371"/>
      <c r="AA20" s="371"/>
      <c r="AB20" s="366" t="s">
        <v>254</v>
      </c>
      <c r="AC20" s="366"/>
      <c r="AD20" s="366"/>
      <c r="AE20" s="366"/>
      <c r="AF20" s="567" t="s">
        <v>256</v>
      </c>
      <c r="AG20" s="568"/>
      <c r="AH20" s="569"/>
      <c r="AI20" s="42"/>
      <c r="AJ20" s="42"/>
      <c r="AK20" s="42"/>
      <c r="AN20" s="132" t="s">
        <v>122</v>
      </c>
      <c r="AO20" s="133">
        <v>1</v>
      </c>
      <c r="AP20" s="128"/>
      <c r="AQ20" s="128"/>
      <c r="AR20" s="128"/>
      <c r="AS20" s="128"/>
    </row>
    <row r="21" spans="1:48" s="1" customFormat="1" ht="27" customHeight="1">
      <c r="A21" s="332"/>
      <c r="B21" s="373">
        <f>VLOOKUP(B19,$AN$15:$AO$21,2,FALSE)</f>
        <v>0</v>
      </c>
      <c r="C21" s="373"/>
      <c r="D21" s="374"/>
      <c r="E21" s="541">
        <f>VLOOKUP(E19,$AP$15:$AQ$18,2,FALSE)</f>
        <v>0</v>
      </c>
      <c r="F21" s="542"/>
      <c r="G21" s="542"/>
      <c r="H21" s="373"/>
      <c r="I21" s="541">
        <f>VLOOKUP(I19,$AR$15:$AS$18,2,FALSE)</f>
        <v>0</v>
      </c>
      <c r="J21" s="542"/>
      <c r="K21" s="542"/>
      <c r="L21" s="373"/>
      <c r="M21" s="371"/>
      <c r="N21" s="371"/>
      <c r="O21" s="371"/>
      <c r="P21" s="371"/>
      <c r="Q21" s="371"/>
      <c r="R21" s="525"/>
      <c r="S21" s="526"/>
      <c r="T21" s="526"/>
      <c r="U21" s="526"/>
      <c r="V21" s="526"/>
      <c r="W21" s="526"/>
      <c r="X21" s="371"/>
      <c r="Y21" s="371"/>
      <c r="Z21" s="371"/>
      <c r="AA21" s="371"/>
      <c r="AB21" s="375"/>
      <c r="AC21" s="376"/>
      <c r="AD21" s="376"/>
      <c r="AE21" s="191" t="s">
        <v>105</v>
      </c>
      <c r="AF21" s="567" t="s">
        <v>256</v>
      </c>
      <c r="AG21" s="568"/>
      <c r="AH21" s="569"/>
      <c r="AI21" s="10"/>
      <c r="AJ21" s="10"/>
      <c r="AK21" s="10"/>
      <c r="AN21" s="134" t="s">
        <v>28</v>
      </c>
      <c r="AO21" s="133">
        <v>0</v>
      </c>
      <c r="AP21" s="128"/>
      <c r="AQ21" s="128"/>
      <c r="AR21" s="128"/>
      <c r="AS21" s="128"/>
    </row>
    <row r="22" spans="1:48" s="1" customFormat="1" ht="27" customHeight="1">
      <c r="A22" s="436">
        <v>3</v>
      </c>
      <c r="B22" s="552" t="s">
        <v>27</v>
      </c>
      <c r="C22" s="553"/>
      <c r="D22" s="360"/>
      <c r="E22" s="552" t="s">
        <v>27</v>
      </c>
      <c r="F22" s="553"/>
      <c r="G22" s="553"/>
      <c r="H22" s="360"/>
      <c r="I22" s="552" t="s">
        <v>27</v>
      </c>
      <c r="J22" s="553"/>
      <c r="K22" s="553"/>
      <c r="L22" s="360"/>
      <c r="M22" s="554"/>
      <c r="N22" s="371"/>
      <c r="O22" s="371"/>
      <c r="P22" s="371"/>
      <c r="Q22" s="371"/>
      <c r="R22" s="525"/>
      <c r="S22" s="526"/>
      <c r="T22" s="526"/>
      <c r="U22" s="526"/>
      <c r="V22" s="526"/>
      <c r="W22" s="526"/>
      <c r="X22" s="554"/>
      <c r="Y22" s="371"/>
      <c r="Z22" s="371"/>
      <c r="AA22" s="371"/>
      <c r="AB22" s="377" t="s">
        <v>22</v>
      </c>
      <c r="AC22" s="377"/>
      <c r="AD22" s="377"/>
      <c r="AE22" s="377"/>
      <c r="AF22" s="567" t="s">
        <v>256</v>
      </c>
      <c r="AG22" s="568"/>
      <c r="AH22" s="569"/>
      <c r="AI22" s="10"/>
      <c r="AJ22" s="10"/>
      <c r="AK22" s="10"/>
      <c r="AN22" s="128"/>
      <c r="AO22" s="128"/>
      <c r="AP22" s="128"/>
      <c r="AQ22" s="128"/>
      <c r="AR22" s="128"/>
      <c r="AS22" s="128"/>
    </row>
    <row r="23" spans="1:48" s="1" customFormat="1" ht="27" customHeight="1">
      <c r="A23" s="332"/>
      <c r="B23" s="421" t="s">
        <v>26</v>
      </c>
      <c r="C23" s="340"/>
      <c r="D23" s="340"/>
      <c r="E23" s="340"/>
      <c r="F23" s="340"/>
      <c r="G23" s="340"/>
      <c r="H23" s="340"/>
      <c r="I23" s="340"/>
      <c r="J23" s="340"/>
      <c r="K23" s="340"/>
      <c r="L23" s="471"/>
      <c r="M23" s="371"/>
      <c r="N23" s="371"/>
      <c r="O23" s="371"/>
      <c r="P23" s="371"/>
      <c r="Q23" s="371"/>
      <c r="R23" s="525"/>
      <c r="S23" s="526"/>
      <c r="T23" s="526"/>
      <c r="U23" s="526"/>
      <c r="V23" s="526"/>
      <c r="W23" s="526"/>
      <c r="X23" s="371"/>
      <c r="Y23" s="371"/>
      <c r="Z23" s="371"/>
      <c r="AA23" s="371"/>
      <c r="AB23" s="366" t="s">
        <v>254</v>
      </c>
      <c r="AC23" s="366"/>
      <c r="AD23" s="366"/>
      <c r="AE23" s="366"/>
      <c r="AF23" s="567" t="s">
        <v>256</v>
      </c>
      <c r="AG23" s="568"/>
      <c r="AH23" s="569"/>
      <c r="AI23" s="42"/>
      <c r="AJ23" s="42"/>
      <c r="AK23" s="42"/>
      <c r="AN23" s="128"/>
      <c r="AO23" s="128"/>
      <c r="AP23" s="128"/>
      <c r="AQ23" s="128"/>
      <c r="AR23" s="128"/>
      <c r="AS23" s="128"/>
    </row>
    <row r="24" spans="1:48" s="1" customFormat="1" ht="27" customHeight="1" thickBot="1">
      <c r="A24" s="551"/>
      <c r="B24" s="556">
        <f>VLOOKUP(B22,$AN$15:$AO$21,2,FALSE)</f>
        <v>0</v>
      </c>
      <c r="C24" s="556"/>
      <c r="D24" s="557"/>
      <c r="E24" s="558">
        <f>VLOOKUP(E22,$AP$15:$AQ$18,2,FALSE)</f>
        <v>0</v>
      </c>
      <c r="F24" s="559"/>
      <c r="G24" s="559"/>
      <c r="H24" s="556"/>
      <c r="I24" s="558">
        <f>VLOOKUP(I22,$AR$15:$AS$18,2,FALSE)</f>
        <v>0</v>
      </c>
      <c r="J24" s="559"/>
      <c r="K24" s="559"/>
      <c r="L24" s="556"/>
      <c r="M24" s="555"/>
      <c r="N24" s="555"/>
      <c r="O24" s="555"/>
      <c r="P24" s="555"/>
      <c r="Q24" s="555"/>
      <c r="R24" s="560"/>
      <c r="S24" s="561"/>
      <c r="T24" s="561"/>
      <c r="U24" s="561"/>
      <c r="V24" s="561"/>
      <c r="W24" s="561"/>
      <c r="X24" s="555"/>
      <c r="Y24" s="555"/>
      <c r="Z24" s="555"/>
      <c r="AA24" s="555"/>
      <c r="AB24" s="618"/>
      <c r="AC24" s="619"/>
      <c r="AD24" s="619"/>
      <c r="AE24" s="193" t="s">
        <v>105</v>
      </c>
      <c r="AF24" s="564" t="s">
        <v>256</v>
      </c>
      <c r="AG24" s="565"/>
      <c r="AH24" s="566"/>
      <c r="AI24" s="10"/>
      <c r="AJ24" s="10"/>
      <c r="AK24" s="10"/>
      <c r="AN24" s="128"/>
      <c r="AO24" s="128"/>
      <c r="AP24" s="128"/>
      <c r="AQ24" s="128"/>
      <c r="AR24" s="128"/>
      <c r="AS24" s="128"/>
    </row>
    <row r="25" spans="1:48" s="1" customFormat="1" ht="27" customHeight="1">
      <c r="A25" s="652" t="s">
        <v>69</v>
      </c>
      <c r="B25" s="654" t="s">
        <v>65</v>
      </c>
      <c r="C25" s="595"/>
      <c r="D25" s="595"/>
      <c r="E25" s="595"/>
      <c r="F25" s="595"/>
      <c r="G25" s="595"/>
      <c r="H25" s="595"/>
      <c r="I25" s="595"/>
      <c r="J25" s="595"/>
      <c r="K25" s="615" t="s">
        <v>66</v>
      </c>
      <c r="L25" s="616"/>
      <c r="M25" s="616"/>
      <c r="N25" s="616"/>
      <c r="O25" s="616"/>
      <c r="P25" s="616"/>
      <c r="Q25" s="616"/>
      <c r="R25" s="617"/>
      <c r="S25" s="615" t="s">
        <v>67</v>
      </c>
      <c r="T25" s="616"/>
      <c r="U25" s="616"/>
      <c r="V25" s="616"/>
      <c r="W25" s="616"/>
      <c r="X25" s="616"/>
      <c r="Y25" s="616"/>
      <c r="Z25" s="617"/>
      <c r="AA25" s="595" t="s">
        <v>70</v>
      </c>
      <c r="AB25" s="595"/>
      <c r="AC25" s="595"/>
      <c r="AD25" s="596"/>
      <c r="AE25" s="597" t="s">
        <v>90</v>
      </c>
      <c r="AF25" s="598"/>
      <c r="AG25" s="598"/>
      <c r="AH25" s="599"/>
      <c r="AI25" s="10"/>
      <c r="AJ25" s="10"/>
      <c r="AK25" s="10"/>
      <c r="AN25" s="128"/>
      <c r="AO25" s="128"/>
      <c r="AP25" s="128"/>
      <c r="AQ25" s="128"/>
      <c r="AR25" s="128"/>
      <c r="AS25" s="128"/>
    </row>
    <row r="26" spans="1:48" s="1" customFormat="1" ht="27" customHeight="1">
      <c r="A26" s="653"/>
      <c r="B26" s="651" t="s">
        <v>64</v>
      </c>
      <c r="C26" s="627"/>
      <c r="D26" s="627"/>
      <c r="E26" s="626">
        <v>2</v>
      </c>
      <c r="F26" s="626"/>
      <c r="G26" s="626"/>
      <c r="H26" s="626"/>
      <c r="I26" s="626"/>
      <c r="J26" s="626"/>
      <c r="K26" s="602" t="s">
        <v>64</v>
      </c>
      <c r="L26" s="603"/>
      <c r="M26" s="603"/>
      <c r="N26" s="604"/>
      <c r="O26" s="605">
        <v>2</v>
      </c>
      <c r="P26" s="606"/>
      <c r="Q26" s="606"/>
      <c r="R26" s="607"/>
      <c r="S26" s="602" t="s">
        <v>64</v>
      </c>
      <c r="T26" s="603"/>
      <c r="U26" s="603"/>
      <c r="V26" s="604"/>
      <c r="W26" s="605">
        <v>2</v>
      </c>
      <c r="X26" s="606"/>
      <c r="Y26" s="606"/>
      <c r="Z26" s="607"/>
      <c r="AA26" s="579">
        <f>SUM(B27:Z28)</f>
        <v>0</v>
      </c>
      <c r="AB26" s="579"/>
      <c r="AC26" s="579"/>
      <c r="AD26" s="580"/>
      <c r="AE26" s="583">
        <f>AG6+AA26</f>
        <v>0</v>
      </c>
      <c r="AF26" s="584"/>
      <c r="AG26" s="584"/>
      <c r="AH26" s="585"/>
      <c r="AI26" s="42"/>
      <c r="AJ26" s="42"/>
      <c r="AK26" s="42"/>
      <c r="AL26" s="77"/>
      <c r="AM26" s="77"/>
      <c r="AN26" s="130"/>
      <c r="AO26" s="130"/>
      <c r="AP26" s="130"/>
      <c r="AQ26" s="130"/>
      <c r="AR26" s="130"/>
      <c r="AS26" s="130"/>
      <c r="AT26" s="77"/>
      <c r="AU26" s="77"/>
      <c r="AV26" s="77"/>
    </row>
    <row r="27" spans="1:48" s="1" customFormat="1" ht="27" customHeight="1">
      <c r="A27" s="653"/>
      <c r="B27" s="649">
        <f>E26*B18*E18*I18</f>
        <v>0</v>
      </c>
      <c r="C27" s="600"/>
      <c r="D27" s="600"/>
      <c r="E27" s="600"/>
      <c r="F27" s="600"/>
      <c r="G27" s="600"/>
      <c r="H27" s="600"/>
      <c r="I27" s="600"/>
      <c r="J27" s="600"/>
      <c r="K27" s="600">
        <f>O26*B21*E21*I21</f>
        <v>0</v>
      </c>
      <c r="L27" s="600"/>
      <c r="M27" s="600"/>
      <c r="N27" s="600"/>
      <c r="O27" s="600"/>
      <c r="P27" s="600"/>
      <c r="Q27" s="600"/>
      <c r="R27" s="600"/>
      <c r="S27" s="600">
        <f>W26*B24*E24*I24</f>
        <v>0</v>
      </c>
      <c r="T27" s="600"/>
      <c r="U27" s="600"/>
      <c r="V27" s="600"/>
      <c r="W27" s="600"/>
      <c r="X27" s="600"/>
      <c r="Y27" s="600"/>
      <c r="Z27" s="600"/>
      <c r="AA27" s="579"/>
      <c r="AB27" s="579"/>
      <c r="AC27" s="579"/>
      <c r="AD27" s="580"/>
      <c r="AE27" s="586"/>
      <c r="AF27" s="587"/>
      <c r="AG27" s="587"/>
      <c r="AH27" s="588"/>
      <c r="AI27" s="42"/>
      <c r="AJ27" s="42"/>
      <c r="AL27" s="77"/>
      <c r="AM27" s="77"/>
      <c r="AN27" s="130"/>
      <c r="AO27" s="130"/>
      <c r="AP27" s="130"/>
      <c r="AQ27" s="130"/>
      <c r="AR27" s="130"/>
      <c r="AS27" s="130"/>
      <c r="AT27" s="77"/>
      <c r="AU27" s="77"/>
      <c r="AV27" s="77"/>
    </row>
    <row r="28" spans="1:48" s="1" customFormat="1" ht="27" customHeight="1" thickBot="1">
      <c r="A28" s="653"/>
      <c r="B28" s="650"/>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581"/>
      <c r="AB28" s="581"/>
      <c r="AC28" s="581"/>
      <c r="AD28" s="582"/>
      <c r="AE28" s="589"/>
      <c r="AF28" s="590"/>
      <c r="AG28" s="590"/>
      <c r="AH28" s="591"/>
      <c r="AI28" s="42"/>
      <c r="AJ28" s="42"/>
      <c r="AL28" s="77"/>
      <c r="AM28" s="77"/>
      <c r="AN28" s="130"/>
      <c r="AO28" s="130"/>
      <c r="AP28" s="130"/>
      <c r="AQ28" s="130"/>
      <c r="AR28" s="130"/>
      <c r="AS28" s="130"/>
      <c r="AT28" s="77"/>
      <c r="AU28" s="77"/>
      <c r="AV28" s="77"/>
    </row>
    <row r="29" spans="1:48" s="1" customFormat="1" ht="27" customHeight="1">
      <c r="A29" s="648" t="s">
        <v>71</v>
      </c>
      <c r="B29" s="576" t="s">
        <v>141</v>
      </c>
      <c r="C29" s="577"/>
      <c r="D29" s="577"/>
      <c r="E29" s="577"/>
      <c r="F29" s="577"/>
      <c r="G29" s="577"/>
      <c r="H29" s="577"/>
      <c r="I29" s="577"/>
      <c r="J29" s="577"/>
      <c r="K29" s="577"/>
      <c r="L29" s="577"/>
      <c r="M29" s="577"/>
      <c r="N29" s="577"/>
      <c r="O29" s="577"/>
      <c r="P29" s="577"/>
      <c r="Q29" s="577"/>
      <c r="R29" s="577"/>
      <c r="S29" s="577"/>
      <c r="T29" s="577"/>
      <c r="U29" s="577"/>
      <c r="V29" s="577"/>
      <c r="W29" s="577"/>
      <c r="X29" s="577"/>
      <c r="Y29" s="577"/>
      <c r="Z29" s="577"/>
      <c r="AA29" s="577"/>
      <c r="AB29" s="577"/>
      <c r="AC29" s="577"/>
      <c r="AD29" s="577"/>
      <c r="AE29" s="577"/>
      <c r="AF29" s="577"/>
      <c r="AG29" s="577"/>
      <c r="AH29" s="578"/>
      <c r="AI29" s="42"/>
      <c r="AJ29" s="42"/>
      <c r="AL29" s="77"/>
      <c r="AM29" s="77"/>
      <c r="AN29" s="130"/>
      <c r="AO29" s="130"/>
      <c r="AP29" s="130"/>
      <c r="AQ29" s="130"/>
      <c r="AR29" s="130"/>
      <c r="AS29" s="130"/>
      <c r="AT29" s="77"/>
      <c r="AU29" s="77"/>
      <c r="AV29" s="77"/>
    </row>
    <row r="30" spans="1:48" s="1" customFormat="1" ht="27" customHeight="1">
      <c r="A30" s="571"/>
      <c r="B30" s="576" t="s">
        <v>158</v>
      </c>
      <c r="C30" s="577"/>
      <c r="D30" s="577"/>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8"/>
      <c r="AI30" s="42"/>
      <c r="AJ30" s="42"/>
      <c r="AM30" s="2"/>
      <c r="AN30" s="138"/>
      <c r="AO30" s="138"/>
      <c r="AP30" s="138"/>
      <c r="AQ30" s="138"/>
      <c r="AR30" s="138"/>
      <c r="AS30" s="138"/>
      <c r="AT30" s="2"/>
      <c r="AU30" s="2"/>
    </row>
    <row r="31" spans="1:48" s="1" customFormat="1" ht="27" customHeight="1" thickBot="1">
      <c r="A31" s="572"/>
      <c r="B31" s="160" t="s">
        <v>107</v>
      </c>
      <c r="C31" s="160"/>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61"/>
      <c r="AI31" s="42"/>
      <c r="AJ31" s="42"/>
      <c r="AK31" s="42"/>
      <c r="AN31" s="138"/>
      <c r="AO31" s="138"/>
      <c r="AP31" s="138"/>
      <c r="AQ31" s="138"/>
      <c r="AR31" s="138"/>
      <c r="AS31" s="138"/>
      <c r="AT31" s="2"/>
      <c r="AU31" s="2"/>
      <c r="AV31" s="2"/>
    </row>
    <row r="32" spans="1:48" ht="27" customHeight="1">
      <c r="A32" s="10"/>
      <c r="B32" s="10"/>
      <c r="C32" s="10"/>
      <c r="D32" s="10"/>
      <c r="E32" s="10"/>
      <c r="F32" s="10"/>
      <c r="I32" s="10"/>
      <c r="J32" s="10"/>
    </row>
    <row r="33" spans="1:10" ht="19.7" customHeight="1">
      <c r="A33" s="10"/>
      <c r="B33" s="10"/>
      <c r="C33" s="10"/>
      <c r="D33" s="10"/>
      <c r="E33" s="10"/>
      <c r="F33" s="10"/>
      <c r="I33" s="10"/>
      <c r="J33" s="10"/>
    </row>
    <row r="34" spans="1:10" ht="12.75" customHeight="1"/>
    <row r="35" spans="1:10" ht="12.75" customHeight="1"/>
  </sheetData>
  <sheetProtection password="D665" sheet="1" objects="1" scenarios="1" selectLockedCells="1"/>
  <mergeCells count="141">
    <mergeCell ref="A29:A31"/>
    <mergeCell ref="B29:AH29"/>
    <mergeCell ref="B30:AH30"/>
    <mergeCell ref="O26:R26"/>
    <mergeCell ref="S26:V26"/>
    <mergeCell ref="W26:Z26"/>
    <mergeCell ref="AA26:AD28"/>
    <mergeCell ref="AE26:AH28"/>
    <mergeCell ref="B27:J28"/>
    <mergeCell ref="K27:R28"/>
    <mergeCell ref="S27:Z28"/>
    <mergeCell ref="A25:A28"/>
    <mergeCell ref="B25:J25"/>
    <mergeCell ref="K25:R25"/>
    <mergeCell ref="S25:Z25"/>
    <mergeCell ref="AA25:AD25"/>
    <mergeCell ref="AE25:AH25"/>
    <mergeCell ref="K26:N26"/>
    <mergeCell ref="B26:D26"/>
    <mergeCell ref="E26:J26"/>
    <mergeCell ref="AF22:AH22"/>
    <mergeCell ref="B23:L23"/>
    <mergeCell ref="R23:W23"/>
    <mergeCell ref="AB23:AE23"/>
    <mergeCell ref="AF23:AH23"/>
    <mergeCell ref="B24:D24"/>
    <mergeCell ref="E24:H24"/>
    <mergeCell ref="I24:L24"/>
    <mergeCell ref="R24:W24"/>
    <mergeCell ref="AB24:AD24"/>
    <mergeCell ref="AF24:AH24"/>
    <mergeCell ref="A22:A24"/>
    <mergeCell ref="B22:D22"/>
    <mergeCell ref="E22:H22"/>
    <mergeCell ref="I22:L22"/>
    <mergeCell ref="M22:Q24"/>
    <mergeCell ref="R22:W22"/>
    <mergeCell ref="X22:AA24"/>
    <mergeCell ref="AB22:AE22"/>
    <mergeCell ref="X19:AA21"/>
    <mergeCell ref="AB19:AE19"/>
    <mergeCell ref="B20:L20"/>
    <mergeCell ref="R20:W20"/>
    <mergeCell ref="AB20:AE20"/>
    <mergeCell ref="B21:D21"/>
    <mergeCell ref="E21:H21"/>
    <mergeCell ref="I21:L21"/>
    <mergeCell ref="A19:A21"/>
    <mergeCell ref="B19:D19"/>
    <mergeCell ref="E19:H19"/>
    <mergeCell ref="I19:L19"/>
    <mergeCell ref="AF16:AH16"/>
    <mergeCell ref="B17:L17"/>
    <mergeCell ref="R17:W17"/>
    <mergeCell ref="AB17:AE17"/>
    <mergeCell ref="AF17:AH17"/>
    <mergeCell ref="R15:W15"/>
    <mergeCell ref="AB15:AD15"/>
    <mergeCell ref="AF15:AH15"/>
    <mergeCell ref="M19:Q21"/>
    <mergeCell ref="R19:W19"/>
    <mergeCell ref="R21:W21"/>
    <mergeCell ref="B18:D18"/>
    <mergeCell ref="E18:H18"/>
    <mergeCell ref="I18:L18"/>
    <mergeCell ref="R18:W18"/>
    <mergeCell ref="AB18:AD18"/>
    <mergeCell ref="AF18:AH18"/>
    <mergeCell ref="AB21:AD21"/>
    <mergeCell ref="AF21:AH21"/>
    <mergeCell ref="AF19:AH19"/>
    <mergeCell ref="AF20:AH20"/>
    <mergeCell ref="A16:A18"/>
    <mergeCell ref="B16:D16"/>
    <mergeCell ref="E16:H16"/>
    <mergeCell ref="I16:L16"/>
    <mergeCell ref="M16:Q18"/>
    <mergeCell ref="R16:W16"/>
    <mergeCell ref="X16:AA18"/>
    <mergeCell ref="X13:AA15"/>
    <mergeCell ref="AB13:AE13"/>
    <mergeCell ref="A13:A15"/>
    <mergeCell ref="AB16:AE16"/>
    <mergeCell ref="AF10:AH10"/>
    <mergeCell ref="AB11:AE11"/>
    <mergeCell ref="AF13:AH13"/>
    <mergeCell ref="B14:L14"/>
    <mergeCell ref="R14:W14"/>
    <mergeCell ref="AB14:AE14"/>
    <mergeCell ref="AF14:AH14"/>
    <mergeCell ref="B15:D15"/>
    <mergeCell ref="E15:H15"/>
    <mergeCell ref="I15:L15"/>
    <mergeCell ref="AF11:AH11"/>
    <mergeCell ref="R12:W12"/>
    <mergeCell ref="AB12:AE12"/>
    <mergeCell ref="AF12:AH12"/>
    <mergeCell ref="B13:D13"/>
    <mergeCell ref="E13:H13"/>
    <mergeCell ref="I13:L13"/>
    <mergeCell ref="M13:Q15"/>
    <mergeCell ref="R13:W13"/>
    <mergeCell ref="A9:A12"/>
    <mergeCell ref="B9:D9"/>
    <mergeCell ref="E9:H9"/>
    <mergeCell ref="I9:L9"/>
    <mergeCell ref="M9:Q12"/>
    <mergeCell ref="R9:W9"/>
    <mergeCell ref="AE5:AH5"/>
    <mergeCell ref="A6:O6"/>
    <mergeCell ref="S6:V6"/>
    <mergeCell ref="AB6:AC6"/>
    <mergeCell ref="AE6:AF6"/>
    <mergeCell ref="AG6:AH7"/>
    <mergeCell ref="A7:O7"/>
    <mergeCell ref="S7:V7"/>
    <mergeCell ref="AB7:AC7"/>
    <mergeCell ref="AE7:AF7"/>
    <mergeCell ref="X9:AE9"/>
    <mergeCell ref="AF9:AH9"/>
    <mergeCell ref="B10:D12"/>
    <mergeCell ref="E10:H12"/>
    <mergeCell ref="I10:L12"/>
    <mergeCell ref="R10:W11"/>
    <mergeCell ref="X10:AA12"/>
    <mergeCell ref="AB10:AE10"/>
    <mergeCell ref="A4:B4"/>
    <mergeCell ref="D4:R4"/>
    <mergeCell ref="S4:T4"/>
    <mergeCell ref="U4:Z4"/>
    <mergeCell ref="AA4:AD4"/>
    <mergeCell ref="AE4:AG4"/>
    <mergeCell ref="AB1:AD1"/>
    <mergeCell ref="AE1:AH1"/>
    <mergeCell ref="R2:AC2"/>
    <mergeCell ref="AD2:AH2"/>
    <mergeCell ref="A3:B3"/>
    <mergeCell ref="D3:R3"/>
    <mergeCell ref="S3:V3"/>
    <mergeCell ref="W3:AD3"/>
    <mergeCell ref="AF3:AG3"/>
  </mergeCells>
  <phoneticPr fontId="1"/>
  <dataValidations count="6">
    <dataValidation type="list" allowBlank="1" showInputMessage="1" showErrorMessage="1" sqref="E16:H16 E19:H19 E22:H22 E13:H13">
      <formula1>$AP$15:$AP$18</formula1>
    </dataValidation>
    <dataValidation type="list" allowBlank="1" showInputMessage="1" showErrorMessage="1" sqref="B16:D16 B19:D19 B22:D22 B13:D13">
      <formula1>$AN$15:$AN$21</formula1>
    </dataValidation>
    <dataValidation type="list" allowBlank="1" showInputMessage="1" showErrorMessage="1" sqref="A6:O6">
      <formula1>$AN$6:$AN$8</formula1>
    </dataValidation>
    <dataValidation type="list" allowBlank="1" showInputMessage="1" showErrorMessage="1" sqref="I16:L16 I19:L19 I22:L22">
      <formula1>$AR$16:$AR$18</formula1>
    </dataValidation>
    <dataValidation type="list" allowBlank="1" showInputMessage="1" showErrorMessage="1" sqref="A7:O7">
      <formula1>$AP$6:$AP$10</formula1>
    </dataValidation>
    <dataValidation type="list" allowBlank="1" showInputMessage="1" showErrorMessage="1" sqref="I13:L13">
      <formula1>$AR$15:$AR$18</formula1>
    </dataValidation>
  </dataValidations>
  <pageMargins left="0.78740157480314965" right="0.78740157480314965" top="0.98425196850393704" bottom="0.78740157480314965" header="0.59055118110236227" footer="0.39370078740157483"/>
  <pageSetup paperSize="9" scale="78" orientation="portrait" r:id="rId1"/>
  <headerFooter>
    <oddHeader>&amp;L様式５－５</oddHeader>
    <oddFooter>&amp;R&amp;"ＭＳ 明朝,標準"&amp;8会津若松市本庁舎保存活用計画及び庁舎整備行動計画作成等業務委託プロポーザル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C35"/>
  <sheetViews>
    <sheetView showGridLines="0" view="pageBreakPreview" zoomScaleNormal="115" zoomScaleSheetLayoutView="100" workbookViewId="0">
      <selection activeCell="D3" sqref="D3:R3"/>
    </sheetView>
  </sheetViews>
  <sheetFormatPr defaultColWidth="13" defaultRowHeight="12"/>
  <cols>
    <col min="1" max="1" width="3.5" style="2" customWidth="1"/>
    <col min="2" max="4" width="4.625" style="2" customWidth="1"/>
    <col min="5" max="12" width="2.5" style="2" customWidth="1"/>
    <col min="13" max="23" width="3.5" style="2" customWidth="1"/>
    <col min="24" max="27" width="2.5" style="2" customWidth="1"/>
    <col min="28" max="34" width="3.5" style="2" customWidth="1"/>
    <col min="35" max="38" width="2.125" style="2" customWidth="1"/>
    <col min="39" max="39" width="2.875" style="2" customWidth="1"/>
    <col min="40" max="40" width="24.375" style="138" bestFit="1" customWidth="1"/>
    <col min="41" max="41" width="4.125" style="138" bestFit="1" customWidth="1"/>
    <col min="42" max="42" width="30.5" style="138" bestFit="1" customWidth="1"/>
    <col min="43" max="43" width="3.75" style="138" bestFit="1" customWidth="1"/>
    <col min="44" max="44" width="9" style="138" bestFit="1" customWidth="1"/>
    <col min="45" max="45" width="3.625" style="138" bestFit="1" customWidth="1"/>
    <col min="46" max="46" width="30.5" style="2" customWidth="1"/>
    <col min="47" max="56" width="13" style="2" customWidth="1"/>
    <col min="57" max="16384" width="13" style="2"/>
  </cols>
  <sheetData>
    <row r="1" spans="1:55" ht="27" customHeight="1">
      <c r="AB1" s="237" t="s">
        <v>80</v>
      </c>
      <c r="AC1" s="237"/>
      <c r="AD1" s="237"/>
      <c r="AE1" s="237"/>
      <c r="AF1" s="237"/>
      <c r="AG1" s="237"/>
      <c r="AH1" s="237"/>
    </row>
    <row r="2" spans="1:55" ht="27" customHeight="1" thickBot="1">
      <c r="A2" s="45" t="s">
        <v>169</v>
      </c>
      <c r="B2" s="9"/>
      <c r="C2" s="9"/>
      <c r="D2" s="9"/>
      <c r="E2" s="9"/>
      <c r="F2" s="9"/>
      <c r="G2" s="9"/>
      <c r="H2" s="9"/>
      <c r="I2" s="9"/>
      <c r="J2" s="9"/>
      <c r="K2" s="9"/>
      <c r="L2" s="9"/>
      <c r="M2" s="9"/>
      <c r="N2" s="9"/>
      <c r="O2" s="9"/>
      <c r="P2" s="9"/>
      <c r="Q2" s="9"/>
      <c r="R2" s="628"/>
      <c r="S2" s="628"/>
      <c r="T2" s="628"/>
      <c r="U2" s="628"/>
      <c r="V2" s="628"/>
      <c r="W2" s="628"/>
      <c r="X2" s="628"/>
      <c r="Y2" s="628"/>
      <c r="Z2" s="628"/>
      <c r="AA2" s="628"/>
      <c r="AB2" s="628"/>
      <c r="AC2" s="628"/>
      <c r="AD2" s="629"/>
      <c r="AE2" s="629"/>
      <c r="AF2" s="629"/>
      <c r="AG2" s="629"/>
      <c r="AH2" s="629"/>
      <c r="AI2" s="9"/>
      <c r="AJ2" s="9"/>
    </row>
    <row r="3" spans="1:55" s="1" customFormat="1" ht="27" customHeight="1" thickBot="1">
      <c r="A3" s="496" t="s">
        <v>1</v>
      </c>
      <c r="B3" s="497"/>
      <c r="C3" s="91"/>
      <c r="D3" s="460" t="s">
        <v>109</v>
      </c>
      <c r="E3" s="460"/>
      <c r="F3" s="460"/>
      <c r="G3" s="460"/>
      <c r="H3" s="460"/>
      <c r="I3" s="460"/>
      <c r="J3" s="460"/>
      <c r="K3" s="460"/>
      <c r="L3" s="460"/>
      <c r="M3" s="460"/>
      <c r="N3" s="460"/>
      <c r="O3" s="460"/>
      <c r="P3" s="460"/>
      <c r="Q3" s="460"/>
      <c r="R3" s="460"/>
      <c r="S3" s="461" t="s">
        <v>110</v>
      </c>
      <c r="T3" s="498"/>
      <c r="U3" s="498"/>
      <c r="V3" s="462"/>
      <c r="W3" s="459" t="s">
        <v>53</v>
      </c>
      <c r="X3" s="460"/>
      <c r="Y3" s="460"/>
      <c r="Z3" s="460"/>
      <c r="AA3" s="460"/>
      <c r="AB3" s="460"/>
      <c r="AC3" s="460"/>
      <c r="AD3" s="460"/>
      <c r="AE3" s="36" t="s">
        <v>54</v>
      </c>
      <c r="AF3" s="468"/>
      <c r="AG3" s="468"/>
      <c r="AH3" s="47" t="s">
        <v>55</v>
      </c>
      <c r="AI3" s="37"/>
      <c r="AJ3" s="37"/>
      <c r="AK3" s="37"/>
      <c r="AN3" s="128"/>
      <c r="AO3" s="128"/>
      <c r="AP3" s="128"/>
      <c r="AQ3" s="128"/>
      <c r="AR3" s="128"/>
      <c r="AS3" s="128"/>
    </row>
    <row r="4" spans="1:55" s="1" customFormat="1" ht="27" customHeight="1" thickBot="1">
      <c r="A4" s="496" t="s">
        <v>51</v>
      </c>
      <c r="B4" s="497"/>
      <c r="C4" s="91"/>
      <c r="D4" s="459"/>
      <c r="E4" s="460"/>
      <c r="F4" s="460"/>
      <c r="G4" s="460"/>
      <c r="H4" s="460"/>
      <c r="I4" s="460"/>
      <c r="J4" s="460"/>
      <c r="K4" s="460"/>
      <c r="L4" s="460"/>
      <c r="M4" s="460"/>
      <c r="N4" s="460"/>
      <c r="O4" s="460"/>
      <c r="P4" s="460"/>
      <c r="Q4" s="460"/>
      <c r="R4" s="460"/>
      <c r="S4" s="461" t="s">
        <v>52</v>
      </c>
      <c r="T4" s="462"/>
      <c r="U4" s="459"/>
      <c r="V4" s="460"/>
      <c r="W4" s="460"/>
      <c r="X4" s="460"/>
      <c r="Y4" s="460"/>
      <c r="Z4" s="463"/>
      <c r="AA4" s="464" t="s">
        <v>56</v>
      </c>
      <c r="AB4" s="465"/>
      <c r="AC4" s="465"/>
      <c r="AD4" s="466"/>
      <c r="AE4" s="467"/>
      <c r="AF4" s="468"/>
      <c r="AG4" s="468"/>
      <c r="AH4" s="48" t="s">
        <v>58</v>
      </c>
      <c r="AI4" s="37"/>
      <c r="AJ4" s="37"/>
      <c r="AK4" s="37"/>
      <c r="AN4" s="128"/>
      <c r="AO4" s="128"/>
      <c r="AP4" s="128"/>
      <c r="AQ4" s="128"/>
      <c r="AR4" s="128"/>
      <c r="AS4" s="128"/>
    </row>
    <row r="5" spans="1:55" s="1" customFormat="1" ht="27" customHeight="1" thickBot="1">
      <c r="A5" s="68" t="s">
        <v>149</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500" t="s">
        <v>68</v>
      </c>
      <c r="AF5" s="501"/>
      <c r="AG5" s="501"/>
      <c r="AH5" s="502"/>
      <c r="AI5" s="37"/>
      <c r="AJ5" s="37"/>
      <c r="AK5" s="37"/>
      <c r="AN5" s="128" t="s">
        <v>135</v>
      </c>
      <c r="AO5" s="128"/>
      <c r="AP5" s="128"/>
      <c r="AQ5" s="128"/>
      <c r="AR5" s="130"/>
      <c r="AS5" s="128"/>
      <c r="AV5" s="77"/>
      <c r="AW5" s="77"/>
      <c r="AX5" s="77"/>
      <c r="AY5" s="77"/>
      <c r="AZ5" s="77"/>
      <c r="BA5" s="77"/>
      <c r="BB5" s="77"/>
      <c r="BC5" s="77"/>
    </row>
    <row r="6" spans="1:55" s="1" customFormat="1" ht="27" customHeight="1">
      <c r="A6" s="503" t="s">
        <v>62</v>
      </c>
      <c r="B6" s="504"/>
      <c r="C6" s="504"/>
      <c r="D6" s="504"/>
      <c r="E6" s="504"/>
      <c r="F6" s="504"/>
      <c r="G6" s="504"/>
      <c r="H6" s="504"/>
      <c r="I6" s="504"/>
      <c r="J6" s="504"/>
      <c r="K6" s="504"/>
      <c r="L6" s="504"/>
      <c r="M6" s="504"/>
      <c r="N6" s="504"/>
      <c r="O6" s="504"/>
      <c r="P6" s="64" t="s">
        <v>57</v>
      </c>
      <c r="Q6" s="65"/>
      <c r="R6" s="65"/>
      <c r="S6" s="505"/>
      <c r="T6" s="505"/>
      <c r="U6" s="505"/>
      <c r="V6" s="505"/>
      <c r="W6" s="64" t="s">
        <v>63</v>
      </c>
      <c r="X6" s="66"/>
      <c r="Y6" s="67"/>
      <c r="Z6" s="67"/>
      <c r="AA6" s="67"/>
      <c r="AB6" s="505"/>
      <c r="AC6" s="505"/>
      <c r="AD6" s="120" t="s">
        <v>58</v>
      </c>
      <c r="AE6" s="506">
        <f>VLOOKUP(A6,$AN$6:$AO$8,2,FALSE)</f>
        <v>0</v>
      </c>
      <c r="AF6" s="507"/>
      <c r="AG6" s="510">
        <f>SUM(AE6:AF7)</f>
        <v>0</v>
      </c>
      <c r="AH6" s="511"/>
      <c r="AI6" s="37"/>
      <c r="AJ6" s="37"/>
      <c r="AK6" s="37"/>
      <c r="AN6" s="142" t="s">
        <v>272</v>
      </c>
      <c r="AO6" s="143">
        <v>2</v>
      </c>
      <c r="AP6" s="144" t="s">
        <v>204</v>
      </c>
      <c r="AQ6" s="168">
        <v>1</v>
      </c>
      <c r="AR6" s="127"/>
      <c r="AS6" s="169"/>
      <c r="AV6" s="164"/>
      <c r="AW6" s="164"/>
      <c r="AX6" s="164"/>
      <c r="AY6" s="164"/>
      <c r="AZ6" s="164"/>
      <c r="BA6" s="164"/>
      <c r="BB6" s="164"/>
      <c r="BC6" s="164"/>
    </row>
    <row r="7" spans="1:55" s="1" customFormat="1" ht="27" customHeight="1" thickBot="1">
      <c r="A7" s="476" t="s">
        <v>62</v>
      </c>
      <c r="B7" s="477"/>
      <c r="C7" s="477"/>
      <c r="D7" s="477"/>
      <c r="E7" s="477"/>
      <c r="F7" s="477"/>
      <c r="G7" s="477"/>
      <c r="H7" s="477"/>
      <c r="I7" s="477"/>
      <c r="J7" s="477"/>
      <c r="K7" s="477"/>
      <c r="L7" s="477"/>
      <c r="M7" s="477"/>
      <c r="N7" s="477"/>
      <c r="O7" s="477"/>
      <c r="P7" s="44" t="s">
        <v>57</v>
      </c>
      <c r="Q7" s="46"/>
      <c r="R7" s="46"/>
      <c r="S7" s="478"/>
      <c r="T7" s="478"/>
      <c r="U7" s="478"/>
      <c r="V7" s="478"/>
      <c r="W7" s="53" t="s">
        <v>63</v>
      </c>
      <c r="X7" s="54"/>
      <c r="Y7" s="55"/>
      <c r="Z7" s="55"/>
      <c r="AA7" s="55"/>
      <c r="AB7" s="479"/>
      <c r="AC7" s="479"/>
      <c r="AD7" s="121" t="s">
        <v>58</v>
      </c>
      <c r="AE7" s="480">
        <f>VLOOKUP(A7,$AP$6:$AQ$10,2,FALSE)</f>
        <v>0</v>
      </c>
      <c r="AF7" s="481"/>
      <c r="AG7" s="514"/>
      <c r="AH7" s="515"/>
      <c r="AI7" s="37"/>
      <c r="AJ7" s="37"/>
      <c r="AK7" s="37"/>
      <c r="AN7" s="142" t="s">
        <v>144</v>
      </c>
      <c r="AO7" s="143">
        <v>1</v>
      </c>
      <c r="AP7" s="144" t="s">
        <v>145</v>
      </c>
      <c r="AQ7" s="168">
        <v>1</v>
      </c>
      <c r="AR7" s="170"/>
      <c r="AS7" s="169"/>
      <c r="AV7" s="166"/>
      <c r="AW7" s="166"/>
      <c r="AX7" s="166"/>
      <c r="AY7" s="166"/>
      <c r="AZ7" s="166"/>
      <c r="BA7" s="166"/>
      <c r="BB7" s="166"/>
      <c r="BC7" s="166"/>
    </row>
    <row r="8" spans="1:55" s="1" customFormat="1" ht="27" customHeight="1" thickBot="1">
      <c r="A8" s="49" t="s">
        <v>134</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1"/>
      <c r="AI8" s="37"/>
      <c r="AJ8" s="37"/>
      <c r="AK8" s="37"/>
      <c r="AN8" s="165" t="s">
        <v>62</v>
      </c>
      <c r="AO8" s="143">
        <v>0</v>
      </c>
      <c r="AP8" s="165" t="s">
        <v>124</v>
      </c>
      <c r="AQ8" s="168">
        <v>0.5</v>
      </c>
      <c r="AR8" s="170"/>
      <c r="AS8" s="171"/>
      <c r="AV8" s="164"/>
      <c r="AW8" s="164"/>
      <c r="AX8" s="164"/>
      <c r="AY8" s="164"/>
      <c r="AZ8" s="164"/>
      <c r="BA8" s="77"/>
      <c r="BB8" s="77"/>
      <c r="BC8" s="77"/>
    </row>
    <row r="9" spans="1:55" s="1" customFormat="1" ht="27" customHeight="1">
      <c r="A9" s="295" t="s">
        <v>24</v>
      </c>
      <c r="B9" s="298" t="s">
        <v>140</v>
      </c>
      <c r="C9" s="499"/>
      <c r="D9" s="299"/>
      <c r="E9" s="298" t="s">
        <v>137</v>
      </c>
      <c r="F9" s="499"/>
      <c r="G9" s="499"/>
      <c r="H9" s="299"/>
      <c r="I9" s="298" t="s">
        <v>61</v>
      </c>
      <c r="J9" s="499"/>
      <c r="K9" s="499"/>
      <c r="L9" s="299"/>
      <c r="M9" s="516" t="s">
        <v>10</v>
      </c>
      <c r="N9" s="517"/>
      <c r="O9" s="517"/>
      <c r="P9" s="517"/>
      <c r="Q9" s="518"/>
      <c r="R9" s="303" t="s">
        <v>17</v>
      </c>
      <c r="S9" s="304"/>
      <c r="T9" s="304"/>
      <c r="U9" s="304"/>
      <c r="V9" s="304"/>
      <c r="W9" s="305"/>
      <c r="X9" s="306" t="s">
        <v>11</v>
      </c>
      <c r="Y9" s="306"/>
      <c r="Z9" s="306"/>
      <c r="AA9" s="306"/>
      <c r="AB9" s="306"/>
      <c r="AC9" s="306"/>
      <c r="AD9" s="306"/>
      <c r="AE9" s="306"/>
      <c r="AF9" s="482" t="s">
        <v>21</v>
      </c>
      <c r="AG9" s="483"/>
      <c r="AH9" s="484"/>
      <c r="AI9" s="37"/>
      <c r="AJ9" s="37"/>
      <c r="AK9" s="37"/>
      <c r="AM9" s="77"/>
      <c r="AN9" s="145"/>
      <c r="AO9" s="146"/>
      <c r="AP9" s="165" t="s">
        <v>203</v>
      </c>
      <c r="AQ9" s="143">
        <v>0.5</v>
      </c>
      <c r="AR9" s="170"/>
      <c r="AS9" s="130"/>
      <c r="AV9" s="77"/>
      <c r="AW9" s="77"/>
      <c r="AX9" s="77"/>
      <c r="AY9" s="77"/>
      <c r="AZ9" s="77"/>
      <c r="BA9" s="77"/>
      <c r="BB9" s="77"/>
      <c r="BC9" s="77"/>
    </row>
    <row r="10" spans="1:55" s="1" customFormat="1" ht="27" customHeight="1">
      <c r="A10" s="296"/>
      <c r="B10" s="309" t="s">
        <v>194</v>
      </c>
      <c r="C10" s="485"/>
      <c r="D10" s="310"/>
      <c r="E10" s="311" t="s">
        <v>126</v>
      </c>
      <c r="F10" s="486"/>
      <c r="G10" s="486"/>
      <c r="H10" s="312"/>
      <c r="I10" s="311" t="s">
        <v>129</v>
      </c>
      <c r="J10" s="486"/>
      <c r="K10" s="486"/>
      <c r="L10" s="312"/>
      <c r="M10" s="519"/>
      <c r="N10" s="520"/>
      <c r="O10" s="520"/>
      <c r="P10" s="520"/>
      <c r="Q10" s="521"/>
      <c r="R10" s="317" t="s">
        <v>23</v>
      </c>
      <c r="S10" s="318"/>
      <c r="T10" s="318"/>
      <c r="U10" s="318"/>
      <c r="V10" s="318"/>
      <c r="W10" s="319"/>
      <c r="X10" s="244" t="s">
        <v>12</v>
      </c>
      <c r="Y10" s="244"/>
      <c r="Z10" s="244"/>
      <c r="AA10" s="244"/>
      <c r="AB10" s="244" t="s">
        <v>14</v>
      </c>
      <c r="AC10" s="244"/>
      <c r="AD10" s="244"/>
      <c r="AE10" s="244"/>
      <c r="AF10" s="493" t="s">
        <v>20</v>
      </c>
      <c r="AG10" s="494"/>
      <c r="AH10" s="495"/>
      <c r="AI10" s="37"/>
      <c r="AJ10" s="37"/>
      <c r="AK10" s="37"/>
      <c r="AM10" s="77"/>
      <c r="AN10" s="147"/>
      <c r="AO10" s="138"/>
      <c r="AP10" s="165" t="s">
        <v>62</v>
      </c>
      <c r="AQ10" s="142">
        <v>0</v>
      </c>
      <c r="AR10" s="128"/>
      <c r="AS10" s="128"/>
      <c r="AV10" s="77"/>
      <c r="AW10" s="77"/>
      <c r="AX10" s="77"/>
      <c r="AY10" s="77"/>
      <c r="AZ10" s="77"/>
      <c r="BA10" s="77"/>
      <c r="BB10" s="77"/>
      <c r="BC10" s="77"/>
    </row>
    <row r="11" spans="1:55" s="1" customFormat="1" ht="27" customHeight="1">
      <c r="A11" s="296"/>
      <c r="B11" s="309"/>
      <c r="C11" s="485"/>
      <c r="D11" s="310"/>
      <c r="E11" s="487"/>
      <c r="F11" s="488"/>
      <c r="G11" s="488"/>
      <c r="H11" s="489"/>
      <c r="I11" s="487"/>
      <c r="J11" s="488"/>
      <c r="K11" s="488"/>
      <c r="L11" s="489"/>
      <c r="M11" s="519"/>
      <c r="N11" s="520"/>
      <c r="O11" s="520"/>
      <c r="P11" s="520"/>
      <c r="Q11" s="521"/>
      <c r="R11" s="320"/>
      <c r="S11" s="321"/>
      <c r="T11" s="321"/>
      <c r="U11" s="321"/>
      <c r="V11" s="321"/>
      <c r="W11" s="322"/>
      <c r="X11" s="244"/>
      <c r="Y11" s="244"/>
      <c r="Z11" s="244"/>
      <c r="AA11" s="244"/>
      <c r="AB11" s="244" t="s">
        <v>15</v>
      </c>
      <c r="AC11" s="244"/>
      <c r="AD11" s="244"/>
      <c r="AE11" s="244"/>
      <c r="AF11" s="493" t="s">
        <v>19</v>
      </c>
      <c r="AG11" s="494"/>
      <c r="AH11" s="495"/>
      <c r="AI11" s="35"/>
      <c r="AJ11" s="35"/>
      <c r="AN11" s="128"/>
      <c r="AO11" s="128"/>
      <c r="AP11" s="173"/>
      <c r="AQ11" s="140"/>
      <c r="AR11" s="128"/>
      <c r="AS11" s="128"/>
      <c r="AV11" s="77"/>
      <c r="AW11" s="77"/>
      <c r="AX11" s="77"/>
      <c r="AY11" s="77"/>
      <c r="AZ11" s="77"/>
      <c r="BA11" s="77"/>
      <c r="BB11" s="77"/>
      <c r="BC11" s="77"/>
    </row>
    <row r="12" spans="1:55" s="1" customFormat="1" ht="27" customHeight="1" thickBot="1">
      <c r="A12" s="297"/>
      <c r="B12" s="311"/>
      <c r="C12" s="486"/>
      <c r="D12" s="312"/>
      <c r="E12" s="490"/>
      <c r="F12" s="491"/>
      <c r="G12" s="491"/>
      <c r="H12" s="492"/>
      <c r="I12" s="490"/>
      <c r="J12" s="491"/>
      <c r="K12" s="491"/>
      <c r="L12" s="492"/>
      <c r="M12" s="522"/>
      <c r="N12" s="523"/>
      <c r="O12" s="523"/>
      <c r="P12" s="523"/>
      <c r="Q12" s="524"/>
      <c r="R12" s="325" t="s">
        <v>115</v>
      </c>
      <c r="S12" s="327"/>
      <c r="T12" s="327"/>
      <c r="U12" s="327"/>
      <c r="V12" s="327"/>
      <c r="W12" s="328"/>
      <c r="X12" s="302"/>
      <c r="Y12" s="302"/>
      <c r="Z12" s="302"/>
      <c r="AA12" s="302"/>
      <c r="AB12" s="302" t="s">
        <v>16</v>
      </c>
      <c r="AC12" s="302"/>
      <c r="AD12" s="302"/>
      <c r="AE12" s="302"/>
      <c r="AF12" s="527" t="s">
        <v>18</v>
      </c>
      <c r="AG12" s="528"/>
      <c r="AH12" s="529"/>
      <c r="AI12" s="10"/>
      <c r="AJ12" s="10"/>
      <c r="AN12" s="128"/>
      <c r="AO12" s="128"/>
      <c r="AP12" s="128"/>
      <c r="AQ12" s="128"/>
      <c r="AR12" s="128"/>
      <c r="AS12" s="128"/>
      <c r="AV12" s="77"/>
      <c r="AW12" s="77"/>
      <c r="AX12" s="77"/>
      <c r="AY12" s="77"/>
      <c r="AZ12" s="77"/>
      <c r="BA12" s="77"/>
      <c r="BB12" s="77"/>
      <c r="BC12" s="77"/>
    </row>
    <row r="13" spans="1:55" s="1" customFormat="1" ht="27" customHeight="1">
      <c r="A13" s="331" t="s">
        <v>25</v>
      </c>
      <c r="B13" s="437" t="s">
        <v>189</v>
      </c>
      <c r="C13" s="437"/>
      <c r="D13" s="438"/>
      <c r="E13" s="547" t="s">
        <v>130</v>
      </c>
      <c r="F13" s="548"/>
      <c r="G13" s="548"/>
      <c r="H13" s="437"/>
      <c r="I13" s="547" t="s">
        <v>202</v>
      </c>
      <c r="J13" s="548"/>
      <c r="K13" s="548"/>
      <c r="L13" s="437"/>
      <c r="M13" s="440" t="s">
        <v>260</v>
      </c>
      <c r="N13" s="441"/>
      <c r="O13" s="441"/>
      <c r="P13" s="441"/>
      <c r="Q13" s="441"/>
      <c r="R13" s="549" t="s">
        <v>193</v>
      </c>
      <c r="S13" s="550"/>
      <c r="T13" s="550"/>
      <c r="U13" s="550"/>
      <c r="V13" s="550"/>
      <c r="W13" s="550"/>
      <c r="X13" s="440" t="s">
        <v>29</v>
      </c>
      <c r="Y13" s="441"/>
      <c r="Z13" s="441"/>
      <c r="AA13" s="441"/>
      <c r="AB13" s="608" t="s">
        <v>30</v>
      </c>
      <c r="AC13" s="608"/>
      <c r="AD13" s="608"/>
      <c r="AE13" s="608"/>
      <c r="AF13" s="337" t="s">
        <v>250</v>
      </c>
      <c r="AG13" s="338"/>
      <c r="AH13" s="339"/>
      <c r="AI13" s="10"/>
      <c r="AJ13" s="10"/>
      <c r="AN13" s="128"/>
      <c r="AO13" s="128"/>
      <c r="AP13" s="128"/>
      <c r="AQ13" s="128"/>
      <c r="AR13" s="128"/>
      <c r="AS13" s="128"/>
    </row>
    <row r="14" spans="1:55" s="1" customFormat="1" ht="27" customHeight="1">
      <c r="A14" s="332"/>
      <c r="B14" s="421" t="s">
        <v>72</v>
      </c>
      <c r="C14" s="340"/>
      <c r="D14" s="340"/>
      <c r="E14" s="340"/>
      <c r="F14" s="340"/>
      <c r="G14" s="340"/>
      <c r="H14" s="340"/>
      <c r="I14" s="340"/>
      <c r="J14" s="340"/>
      <c r="K14" s="340"/>
      <c r="L14" s="471"/>
      <c r="M14" s="442"/>
      <c r="N14" s="442"/>
      <c r="O14" s="442"/>
      <c r="P14" s="442"/>
      <c r="Q14" s="442"/>
      <c r="R14" s="469" t="s">
        <v>85</v>
      </c>
      <c r="S14" s="470"/>
      <c r="T14" s="470"/>
      <c r="U14" s="470"/>
      <c r="V14" s="470"/>
      <c r="W14" s="470"/>
      <c r="X14" s="442"/>
      <c r="Y14" s="442"/>
      <c r="Z14" s="442"/>
      <c r="AA14" s="442"/>
      <c r="AB14" s="345" t="s">
        <v>251</v>
      </c>
      <c r="AC14" s="345"/>
      <c r="AD14" s="345"/>
      <c r="AE14" s="345"/>
      <c r="AF14" s="346" t="s">
        <v>252</v>
      </c>
      <c r="AG14" s="347"/>
      <c r="AH14" s="348"/>
      <c r="AI14" s="42"/>
      <c r="AJ14" s="42"/>
      <c r="AN14" s="128" t="s">
        <v>127</v>
      </c>
      <c r="AO14" s="128"/>
      <c r="AP14" s="128" t="s">
        <v>128</v>
      </c>
      <c r="AQ14" s="128"/>
      <c r="AR14" s="128" t="s">
        <v>129</v>
      </c>
      <c r="AS14" s="128"/>
    </row>
    <row r="15" spans="1:55" s="1" customFormat="1" ht="27" customHeight="1" thickBot="1">
      <c r="A15" s="333"/>
      <c r="B15" s="349">
        <f>VLOOKUP(B13,$AN$15:$AO$21,2,FALSE)</f>
        <v>1</v>
      </c>
      <c r="C15" s="349"/>
      <c r="D15" s="350"/>
      <c r="E15" s="472">
        <f>VLOOKUP(E13,$AP$15:$AQ$18,2,FALSE)</f>
        <v>1</v>
      </c>
      <c r="F15" s="473"/>
      <c r="G15" s="473"/>
      <c r="H15" s="349"/>
      <c r="I15" s="472">
        <f>VLOOKUP(I13,$AR$15:$AS$18,2,FALSE)</f>
        <v>1</v>
      </c>
      <c r="J15" s="473"/>
      <c r="K15" s="473"/>
      <c r="L15" s="349"/>
      <c r="M15" s="443"/>
      <c r="N15" s="443"/>
      <c r="O15" s="443"/>
      <c r="P15" s="443"/>
      <c r="Q15" s="443"/>
      <c r="R15" s="474" t="s">
        <v>89</v>
      </c>
      <c r="S15" s="475"/>
      <c r="T15" s="475"/>
      <c r="U15" s="475"/>
      <c r="V15" s="475"/>
      <c r="W15" s="475"/>
      <c r="X15" s="443"/>
      <c r="Y15" s="443"/>
      <c r="Z15" s="443"/>
      <c r="AA15" s="443"/>
      <c r="AB15" s="353">
        <v>10000</v>
      </c>
      <c r="AC15" s="354"/>
      <c r="AD15" s="354"/>
      <c r="AE15" s="27" t="s">
        <v>105</v>
      </c>
      <c r="AF15" s="355" t="s">
        <v>253</v>
      </c>
      <c r="AG15" s="356"/>
      <c r="AH15" s="357"/>
      <c r="AI15" s="10"/>
      <c r="AJ15" s="10"/>
      <c r="AN15" s="132" t="s">
        <v>117</v>
      </c>
      <c r="AO15" s="133">
        <v>1</v>
      </c>
      <c r="AP15" s="134" t="s">
        <v>130</v>
      </c>
      <c r="AQ15" s="133">
        <v>1</v>
      </c>
      <c r="AR15" s="135"/>
      <c r="AS15" s="136"/>
    </row>
    <row r="16" spans="1:55" s="1" customFormat="1" ht="27" customHeight="1" thickTop="1">
      <c r="A16" s="331">
        <v>1</v>
      </c>
      <c r="B16" s="531" t="s">
        <v>27</v>
      </c>
      <c r="C16" s="531"/>
      <c r="D16" s="532"/>
      <c r="E16" s="533" t="s">
        <v>27</v>
      </c>
      <c r="F16" s="534"/>
      <c r="G16" s="534"/>
      <c r="H16" s="535"/>
      <c r="I16" s="533" t="s">
        <v>133</v>
      </c>
      <c r="J16" s="534"/>
      <c r="K16" s="534"/>
      <c r="L16" s="535"/>
      <c r="M16" s="536"/>
      <c r="N16" s="537"/>
      <c r="O16" s="537"/>
      <c r="P16" s="537"/>
      <c r="Q16" s="537"/>
      <c r="R16" s="539"/>
      <c r="S16" s="540"/>
      <c r="T16" s="540"/>
      <c r="U16" s="540"/>
      <c r="V16" s="540"/>
      <c r="W16" s="540"/>
      <c r="X16" s="536"/>
      <c r="Y16" s="537"/>
      <c r="Z16" s="537"/>
      <c r="AA16" s="537"/>
      <c r="AB16" s="612" t="s">
        <v>22</v>
      </c>
      <c r="AC16" s="612"/>
      <c r="AD16" s="612"/>
      <c r="AE16" s="612"/>
      <c r="AF16" s="609" t="s">
        <v>256</v>
      </c>
      <c r="AG16" s="610"/>
      <c r="AH16" s="611"/>
      <c r="AI16" s="10"/>
      <c r="AJ16" s="10"/>
      <c r="AN16" s="132" t="s">
        <v>118</v>
      </c>
      <c r="AO16" s="133">
        <v>0.8</v>
      </c>
      <c r="AP16" s="134" t="s">
        <v>131</v>
      </c>
      <c r="AQ16" s="137">
        <v>0.8</v>
      </c>
      <c r="AR16" s="134" t="s">
        <v>92</v>
      </c>
      <c r="AS16" s="137">
        <v>1</v>
      </c>
    </row>
    <row r="17" spans="1:48" s="1" customFormat="1" ht="27" customHeight="1">
      <c r="A17" s="332"/>
      <c r="B17" s="421" t="s">
        <v>26</v>
      </c>
      <c r="C17" s="340"/>
      <c r="D17" s="340"/>
      <c r="E17" s="340"/>
      <c r="F17" s="340"/>
      <c r="G17" s="340"/>
      <c r="H17" s="340"/>
      <c r="I17" s="340"/>
      <c r="J17" s="340"/>
      <c r="K17" s="340"/>
      <c r="L17" s="471"/>
      <c r="M17" s="371"/>
      <c r="N17" s="371"/>
      <c r="O17" s="371"/>
      <c r="P17" s="371"/>
      <c r="Q17" s="371"/>
      <c r="R17" s="525"/>
      <c r="S17" s="526"/>
      <c r="T17" s="526"/>
      <c r="U17" s="526"/>
      <c r="V17" s="526"/>
      <c r="W17" s="526"/>
      <c r="X17" s="371"/>
      <c r="Y17" s="371"/>
      <c r="Z17" s="371"/>
      <c r="AA17" s="371"/>
      <c r="AB17" s="366" t="s">
        <v>254</v>
      </c>
      <c r="AC17" s="366"/>
      <c r="AD17" s="366"/>
      <c r="AE17" s="366"/>
      <c r="AF17" s="567" t="s">
        <v>256</v>
      </c>
      <c r="AG17" s="568"/>
      <c r="AH17" s="569"/>
      <c r="AI17" s="42"/>
      <c r="AJ17" s="42"/>
      <c r="AN17" s="132" t="s">
        <v>119</v>
      </c>
      <c r="AO17" s="133">
        <v>0.8</v>
      </c>
      <c r="AP17" s="134" t="s">
        <v>132</v>
      </c>
      <c r="AQ17" s="137">
        <v>0.5</v>
      </c>
      <c r="AR17" s="134" t="s">
        <v>93</v>
      </c>
      <c r="AS17" s="137">
        <v>0.5</v>
      </c>
    </row>
    <row r="18" spans="1:48" s="1" customFormat="1" ht="27" customHeight="1">
      <c r="A18" s="530"/>
      <c r="B18" s="373">
        <f>VLOOKUP(B16,$AN$15:$AO$21,2,FALSE)</f>
        <v>0</v>
      </c>
      <c r="C18" s="373"/>
      <c r="D18" s="374"/>
      <c r="E18" s="545">
        <f>VLOOKUP(E16,$AP$15:$AQ$18,2,FALSE)</f>
        <v>0</v>
      </c>
      <c r="F18" s="546"/>
      <c r="G18" s="546"/>
      <c r="H18" s="405"/>
      <c r="I18" s="541">
        <f>VLOOKUP(I16,$AR$15:$AS$18,2,FALSE)</f>
        <v>0</v>
      </c>
      <c r="J18" s="542"/>
      <c r="K18" s="542"/>
      <c r="L18" s="373"/>
      <c r="M18" s="538"/>
      <c r="N18" s="538"/>
      <c r="O18" s="538"/>
      <c r="P18" s="538"/>
      <c r="Q18" s="538"/>
      <c r="R18" s="543"/>
      <c r="S18" s="544"/>
      <c r="T18" s="544"/>
      <c r="U18" s="544"/>
      <c r="V18" s="544"/>
      <c r="W18" s="544"/>
      <c r="X18" s="538"/>
      <c r="Y18" s="538"/>
      <c r="Z18" s="538"/>
      <c r="AA18" s="538"/>
      <c r="AB18" s="613"/>
      <c r="AC18" s="614"/>
      <c r="AD18" s="614"/>
      <c r="AE18" s="192" t="s">
        <v>105</v>
      </c>
      <c r="AF18" s="567" t="s">
        <v>256</v>
      </c>
      <c r="AG18" s="568"/>
      <c r="AH18" s="569"/>
      <c r="AI18" s="10"/>
      <c r="AJ18" s="10"/>
      <c r="AK18" s="10"/>
      <c r="AN18" s="132" t="s">
        <v>120</v>
      </c>
      <c r="AO18" s="133">
        <v>0.5</v>
      </c>
      <c r="AP18" s="134" t="s">
        <v>28</v>
      </c>
      <c r="AQ18" s="133">
        <v>0</v>
      </c>
      <c r="AR18" s="134" t="s">
        <v>28</v>
      </c>
      <c r="AS18" s="133">
        <v>0</v>
      </c>
    </row>
    <row r="19" spans="1:48" s="1" customFormat="1" ht="27" customHeight="1">
      <c r="A19" s="436">
        <v>2</v>
      </c>
      <c r="B19" s="552" t="s">
        <v>27</v>
      </c>
      <c r="C19" s="553"/>
      <c r="D19" s="360"/>
      <c r="E19" s="552" t="s">
        <v>27</v>
      </c>
      <c r="F19" s="553"/>
      <c r="G19" s="553"/>
      <c r="H19" s="360"/>
      <c r="I19" s="562" t="s">
        <v>27</v>
      </c>
      <c r="J19" s="563"/>
      <c r="K19" s="563"/>
      <c r="L19" s="367"/>
      <c r="M19" s="554"/>
      <c r="N19" s="371"/>
      <c r="O19" s="371"/>
      <c r="P19" s="371"/>
      <c r="Q19" s="371"/>
      <c r="R19" s="525"/>
      <c r="S19" s="526"/>
      <c r="T19" s="526"/>
      <c r="U19" s="526"/>
      <c r="V19" s="526"/>
      <c r="W19" s="526"/>
      <c r="X19" s="554"/>
      <c r="Y19" s="371"/>
      <c r="Z19" s="371"/>
      <c r="AA19" s="371"/>
      <c r="AB19" s="377" t="s">
        <v>22</v>
      </c>
      <c r="AC19" s="377"/>
      <c r="AD19" s="377"/>
      <c r="AE19" s="377"/>
      <c r="AF19" s="567" t="s">
        <v>256</v>
      </c>
      <c r="AG19" s="568"/>
      <c r="AH19" s="569"/>
      <c r="AI19" s="10"/>
      <c r="AJ19" s="10"/>
      <c r="AK19" s="10"/>
      <c r="AN19" s="132" t="s">
        <v>121</v>
      </c>
      <c r="AO19" s="133">
        <v>1</v>
      </c>
      <c r="AP19" s="128"/>
      <c r="AQ19" s="128"/>
      <c r="AR19" s="128"/>
      <c r="AS19" s="128"/>
    </row>
    <row r="20" spans="1:48" s="1" customFormat="1" ht="27" customHeight="1">
      <c r="A20" s="332"/>
      <c r="B20" s="421" t="s">
        <v>26</v>
      </c>
      <c r="C20" s="340"/>
      <c r="D20" s="340"/>
      <c r="E20" s="340"/>
      <c r="F20" s="340"/>
      <c r="G20" s="340"/>
      <c r="H20" s="340"/>
      <c r="I20" s="340"/>
      <c r="J20" s="340"/>
      <c r="K20" s="340"/>
      <c r="L20" s="471"/>
      <c r="M20" s="371"/>
      <c r="N20" s="371"/>
      <c r="O20" s="371"/>
      <c r="P20" s="371"/>
      <c r="Q20" s="371"/>
      <c r="R20" s="525"/>
      <c r="S20" s="526"/>
      <c r="T20" s="526"/>
      <c r="U20" s="526"/>
      <c r="V20" s="526"/>
      <c r="W20" s="526"/>
      <c r="X20" s="371"/>
      <c r="Y20" s="371"/>
      <c r="Z20" s="371"/>
      <c r="AA20" s="371"/>
      <c r="AB20" s="366" t="s">
        <v>254</v>
      </c>
      <c r="AC20" s="366"/>
      <c r="AD20" s="366"/>
      <c r="AE20" s="366"/>
      <c r="AF20" s="567" t="s">
        <v>256</v>
      </c>
      <c r="AG20" s="568"/>
      <c r="AH20" s="569"/>
      <c r="AI20" s="42"/>
      <c r="AJ20" s="42"/>
      <c r="AK20" s="42"/>
      <c r="AN20" s="132" t="s">
        <v>122</v>
      </c>
      <c r="AO20" s="133">
        <v>1</v>
      </c>
      <c r="AP20" s="128"/>
      <c r="AQ20" s="128"/>
      <c r="AR20" s="128"/>
      <c r="AS20" s="128"/>
    </row>
    <row r="21" spans="1:48" s="1" customFormat="1" ht="27" customHeight="1">
      <c r="A21" s="332"/>
      <c r="B21" s="373">
        <f>VLOOKUP(B19,$AN$15:$AO$21,2,FALSE)</f>
        <v>0</v>
      </c>
      <c r="C21" s="373"/>
      <c r="D21" s="374"/>
      <c r="E21" s="541">
        <f>VLOOKUP(E19,$AP$15:$AQ$18,2,FALSE)</f>
        <v>0</v>
      </c>
      <c r="F21" s="542"/>
      <c r="G21" s="542"/>
      <c r="H21" s="373"/>
      <c r="I21" s="541">
        <f>VLOOKUP(I19,$AR$15:$AS$18,2,FALSE)</f>
        <v>0</v>
      </c>
      <c r="J21" s="542"/>
      <c r="K21" s="542"/>
      <c r="L21" s="373"/>
      <c r="M21" s="371"/>
      <c r="N21" s="371"/>
      <c r="O21" s="371"/>
      <c r="P21" s="371"/>
      <c r="Q21" s="371"/>
      <c r="R21" s="525"/>
      <c r="S21" s="526"/>
      <c r="T21" s="526"/>
      <c r="U21" s="526"/>
      <c r="V21" s="526"/>
      <c r="W21" s="526"/>
      <c r="X21" s="371"/>
      <c r="Y21" s="371"/>
      <c r="Z21" s="371"/>
      <c r="AA21" s="371"/>
      <c r="AB21" s="375"/>
      <c r="AC21" s="376"/>
      <c r="AD21" s="376"/>
      <c r="AE21" s="191" t="s">
        <v>105</v>
      </c>
      <c r="AF21" s="567" t="s">
        <v>256</v>
      </c>
      <c r="AG21" s="568"/>
      <c r="AH21" s="569"/>
      <c r="AI21" s="10"/>
      <c r="AJ21" s="10"/>
      <c r="AK21" s="10"/>
      <c r="AN21" s="134" t="s">
        <v>28</v>
      </c>
      <c r="AO21" s="133">
        <v>0</v>
      </c>
      <c r="AP21" s="128"/>
      <c r="AQ21" s="128"/>
      <c r="AR21" s="128"/>
      <c r="AS21" s="128"/>
    </row>
    <row r="22" spans="1:48" s="1" customFormat="1" ht="27" customHeight="1">
      <c r="A22" s="436">
        <v>3</v>
      </c>
      <c r="B22" s="552" t="s">
        <v>27</v>
      </c>
      <c r="C22" s="553"/>
      <c r="D22" s="360"/>
      <c r="E22" s="552" t="s">
        <v>27</v>
      </c>
      <c r="F22" s="553"/>
      <c r="G22" s="553"/>
      <c r="H22" s="360"/>
      <c r="I22" s="552" t="s">
        <v>27</v>
      </c>
      <c r="J22" s="553"/>
      <c r="K22" s="553"/>
      <c r="L22" s="360"/>
      <c r="M22" s="554"/>
      <c r="N22" s="371"/>
      <c r="O22" s="371"/>
      <c r="P22" s="371"/>
      <c r="Q22" s="371"/>
      <c r="R22" s="525"/>
      <c r="S22" s="526"/>
      <c r="T22" s="526"/>
      <c r="U22" s="526"/>
      <c r="V22" s="526"/>
      <c r="W22" s="526"/>
      <c r="X22" s="554"/>
      <c r="Y22" s="371"/>
      <c r="Z22" s="371"/>
      <c r="AA22" s="371"/>
      <c r="AB22" s="377" t="s">
        <v>22</v>
      </c>
      <c r="AC22" s="377"/>
      <c r="AD22" s="377"/>
      <c r="AE22" s="377"/>
      <c r="AF22" s="567" t="s">
        <v>256</v>
      </c>
      <c r="AG22" s="568"/>
      <c r="AH22" s="569"/>
      <c r="AI22" s="10"/>
      <c r="AJ22" s="10"/>
      <c r="AK22" s="10"/>
      <c r="AN22" s="128"/>
      <c r="AO22" s="128"/>
      <c r="AP22" s="128"/>
      <c r="AQ22" s="128"/>
      <c r="AR22" s="128"/>
      <c r="AS22" s="128"/>
    </row>
    <row r="23" spans="1:48" s="1" customFormat="1" ht="27" customHeight="1">
      <c r="A23" s="332"/>
      <c r="B23" s="421" t="s">
        <v>26</v>
      </c>
      <c r="C23" s="340"/>
      <c r="D23" s="340"/>
      <c r="E23" s="340"/>
      <c r="F23" s="340"/>
      <c r="G23" s="340"/>
      <c r="H23" s="340"/>
      <c r="I23" s="340"/>
      <c r="J23" s="340"/>
      <c r="K23" s="340"/>
      <c r="L23" s="471"/>
      <c r="M23" s="371"/>
      <c r="N23" s="371"/>
      <c r="O23" s="371"/>
      <c r="P23" s="371"/>
      <c r="Q23" s="371"/>
      <c r="R23" s="525"/>
      <c r="S23" s="526"/>
      <c r="T23" s="526"/>
      <c r="U23" s="526"/>
      <c r="V23" s="526"/>
      <c r="W23" s="526"/>
      <c r="X23" s="371"/>
      <c r="Y23" s="371"/>
      <c r="Z23" s="371"/>
      <c r="AA23" s="371"/>
      <c r="AB23" s="366" t="s">
        <v>254</v>
      </c>
      <c r="AC23" s="366"/>
      <c r="AD23" s="366"/>
      <c r="AE23" s="366"/>
      <c r="AF23" s="567" t="s">
        <v>256</v>
      </c>
      <c r="AG23" s="568"/>
      <c r="AH23" s="569"/>
      <c r="AI23" s="42"/>
      <c r="AJ23" s="42"/>
      <c r="AK23" s="42"/>
      <c r="AN23" s="128"/>
      <c r="AO23" s="128"/>
      <c r="AP23" s="128"/>
      <c r="AQ23" s="128"/>
      <c r="AR23" s="128"/>
      <c r="AS23" s="128"/>
    </row>
    <row r="24" spans="1:48" s="1" customFormat="1" ht="27" customHeight="1" thickBot="1">
      <c r="A24" s="551"/>
      <c r="B24" s="556">
        <f>VLOOKUP(B22,$AN$15:$AO$21,2,FALSE)</f>
        <v>0</v>
      </c>
      <c r="C24" s="556"/>
      <c r="D24" s="557"/>
      <c r="E24" s="558">
        <f>VLOOKUP(E22,$AP$15:$AQ$18,2,FALSE)</f>
        <v>0</v>
      </c>
      <c r="F24" s="559"/>
      <c r="G24" s="559"/>
      <c r="H24" s="556"/>
      <c r="I24" s="558">
        <f>VLOOKUP(I22,$AR$15:$AS$18,2,FALSE)</f>
        <v>0</v>
      </c>
      <c r="J24" s="559"/>
      <c r="K24" s="559"/>
      <c r="L24" s="556"/>
      <c r="M24" s="555"/>
      <c r="N24" s="555"/>
      <c r="O24" s="555"/>
      <c r="P24" s="555"/>
      <c r="Q24" s="555"/>
      <c r="R24" s="560"/>
      <c r="S24" s="561"/>
      <c r="T24" s="561"/>
      <c r="U24" s="561"/>
      <c r="V24" s="561"/>
      <c r="W24" s="561"/>
      <c r="X24" s="555"/>
      <c r="Y24" s="555"/>
      <c r="Z24" s="555"/>
      <c r="AA24" s="555"/>
      <c r="AB24" s="618"/>
      <c r="AC24" s="619"/>
      <c r="AD24" s="619"/>
      <c r="AE24" s="193" t="s">
        <v>105</v>
      </c>
      <c r="AF24" s="564" t="s">
        <v>256</v>
      </c>
      <c r="AG24" s="565"/>
      <c r="AH24" s="566"/>
      <c r="AI24" s="10"/>
      <c r="AJ24" s="10"/>
      <c r="AK24" s="10"/>
      <c r="AN24" s="128"/>
      <c r="AO24" s="128"/>
      <c r="AP24" s="128"/>
      <c r="AQ24" s="128"/>
      <c r="AR24" s="128"/>
      <c r="AS24" s="128"/>
    </row>
    <row r="25" spans="1:48" s="1" customFormat="1" ht="27" customHeight="1">
      <c r="A25" s="592" t="s">
        <v>69</v>
      </c>
      <c r="B25" s="595" t="s">
        <v>65</v>
      </c>
      <c r="C25" s="595"/>
      <c r="D25" s="595"/>
      <c r="E25" s="595"/>
      <c r="F25" s="595"/>
      <c r="G25" s="595"/>
      <c r="H25" s="595"/>
      <c r="I25" s="595"/>
      <c r="J25" s="595"/>
      <c r="K25" s="615" t="s">
        <v>66</v>
      </c>
      <c r="L25" s="616"/>
      <c r="M25" s="616"/>
      <c r="N25" s="616"/>
      <c r="O25" s="616"/>
      <c r="P25" s="616"/>
      <c r="Q25" s="616"/>
      <c r="R25" s="617"/>
      <c r="S25" s="615" t="s">
        <v>67</v>
      </c>
      <c r="T25" s="616"/>
      <c r="U25" s="616"/>
      <c r="V25" s="616"/>
      <c r="W25" s="616"/>
      <c r="X25" s="616"/>
      <c r="Y25" s="616"/>
      <c r="Z25" s="617"/>
      <c r="AA25" s="595" t="s">
        <v>70</v>
      </c>
      <c r="AB25" s="595"/>
      <c r="AC25" s="595"/>
      <c r="AD25" s="596"/>
      <c r="AE25" s="597" t="s">
        <v>90</v>
      </c>
      <c r="AF25" s="598"/>
      <c r="AG25" s="598"/>
      <c r="AH25" s="599"/>
      <c r="AI25" s="10"/>
      <c r="AJ25" s="10"/>
      <c r="AK25" s="10"/>
      <c r="AN25" s="128"/>
      <c r="AO25" s="128"/>
      <c r="AP25" s="128"/>
      <c r="AQ25" s="128"/>
      <c r="AR25" s="128"/>
      <c r="AS25" s="128"/>
    </row>
    <row r="26" spans="1:48" s="1" customFormat="1" ht="27" customHeight="1">
      <c r="A26" s="593"/>
      <c r="B26" s="627" t="s">
        <v>64</v>
      </c>
      <c r="C26" s="627"/>
      <c r="D26" s="627"/>
      <c r="E26" s="626">
        <v>2</v>
      </c>
      <c r="F26" s="626"/>
      <c r="G26" s="626"/>
      <c r="H26" s="626"/>
      <c r="I26" s="626"/>
      <c r="J26" s="626"/>
      <c r="K26" s="602" t="s">
        <v>64</v>
      </c>
      <c r="L26" s="603"/>
      <c r="M26" s="603"/>
      <c r="N26" s="604"/>
      <c r="O26" s="605">
        <v>2</v>
      </c>
      <c r="P26" s="606"/>
      <c r="Q26" s="606"/>
      <c r="R26" s="607"/>
      <c r="S26" s="602" t="s">
        <v>64</v>
      </c>
      <c r="T26" s="603"/>
      <c r="U26" s="603"/>
      <c r="V26" s="604"/>
      <c r="W26" s="605">
        <v>2</v>
      </c>
      <c r="X26" s="606"/>
      <c r="Y26" s="606"/>
      <c r="Z26" s="607"/>
      <c r="AA26" s="579">
        <f>SUM(B27:Z28)</f>
        <v>0</v>
      </c>
      <c r="AB26" s="579"/>
      <c r="AC26" s="579"/>
      <c r="AD26" s="580"/>
      <c r="AE26" s="583">
        <f>AG6+AA26</f>
        <v>0</v>
      </c>
      <c r="AF26" s="584"/>
      <c r="AG26" s="584"/>
      <c r="AH26" s="585"/>
      <c r="AI26" s="42"/>
      <c r="AJ26" s="42"/>
      <c r="AK26" s="42"/>
      <c r="AL26" s="77"/>
      <c r="AM26" s="77"/>
      <c r="AN26" s="130"/>
      <c r="AO26" s="130"/>
      <c r="AP26" s="130"/>
      <c r="AQ26" s="130"/>
      <c r="AR26" s="130"/>
      <c r="AS26" s="130"/>
      <c r="AT26" s="77"/>
      <c r="AU26" s="77"/>
      <c r="AV26" s="77"/>
    </row>
    <row r="27" spans="1:48" s="1" customFormat="1" ht="27" customHeight="1">
      <c r="A27" s="593"/>
      <c r="B27" s="600">
        <f>E26*B18*E18*I18</f>
        <v>0</v>
      </c>
      <c r="C27" s="600"/>
      <c r="D27" s="600"/>
      <c r="E27" s="600"/>
      <c r="F27" s="600"/>
      <c r="G27" s="600"/>
      <c r="H27" s="600"/>
      <c r="I27" s="600"/>
      <c r="J27" s="600"/>
      <c r="K27" s="600">
        <f>O26*B21*E21*I21</f>
        <v>0</v>
      </c>
      <c r="L27" s="600"/>
      <c r="M27" s="600"/>
      <c r="N27" s="600"/>
      <c r="O27" s="600"/>
      <c r="P27" s="600"/>
      <c r="Q27" s="600"/>
      <c r="R27" s="600"/>
      <c r="S27" s="600">
        <f>W26*B24*E24*I24</f>
        <v>0</v>
      </c>
      <c r="T27" s="600"/>
      <c r="U27" s="600"/>
      <c r="V27" s="600"/>
      <c r="W27" s="600"/>
      <c r="X27" s="600"/>
      <c r="Y27" s="600"/>
      <c r="Z27" s="600"/>
      <c r="AA27" s="579"/>
      <c r="AB27" s="579"/>
      <c r="AC27" s="579"/>
      <c r="AD27" s="580"/>
      <c r="AE27" s="586"/>
      <c r="AF27" s="587"/>
      <c r="AG27" s="587"/>
      <c r="AH27" s="588"/>
      <c r="AI27" s="42"/>
      <c r="AJ27" s="42"/>
      <c r="AL27" s="77"/>
      <c r="AM27" s="77"/>
      <c r="AN27" s="130"/>
      <c r="AO27" s="130"/>
      <c r="AP27" s="130"/>
      <c r="AQ27" s="130"/>
      <c r="AR27" s="130"/>
      <c r="AS27" s="130"/>
      <c r="AT27" s="77"/>
      <c r="AU27" s="77"/>
      <c r="AV27" s="77"/>
    </row>
    <row r="28" spans="1:48" s="1" customFormat="1" ht="27" customHeight="1" thickBot="1">
      <c r="A28" s="594"/>
      <c r="B28" s="601"/>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581"/>
      <c r="AB28" s="581"/>
      <c r="AC28" s="581"/>
      <c r="AD28" s="582"/>
      <c r="AE28" s="589"/>
      <c r="AF28" s="590"/>
      <c r="AG28" s="590"/>
      <c r="AH28" s="591"/>
      <c r="AI28" s="42"/>
      <c r="AJ28" s="42"/>
      <c r="AL28" s="77"/>
      <c r="AM28" s="77"/>
      <c r="AN28" s="130"/>
      <c r="AO28" s="130"/>
      <c r="AP28" s="130"/>
      <c r="AQ28" s="130"/>
      <c r="AR28" s="130"/>
      <c r="AS28" s="130"/>
      <c r="AT28" s="77"/>
      <c r="AU28" s="77"/>
      <c r="AV28" s="77"/>
    </row>
    <row r="29" spans="1:48" s="1" customFormat="1" ht="27" customHeight="1">
      <c r="A29" s="570" t="s">
        <v>71</v>
      </c>
      <c r="B29" s="573" t="s">
        <v>141</v>
      </c>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5"/>
      <c r="AI29" s="42"/>
      <c r="AJ29" s="42"/>
      <c r="AL29" s="77"/>
      <c r="AM29" s="77"/>
      <c r="AN29" s="130"/>
      <c r="AO29" s="130"/>
      <c r="AP29" s="130"/>
      <c r="AQ29" s="130"/>
      <c r="AR29" s="130"/>
      <c r="AS29" s="130"/>
      <c r="AT29" s="77"/>
      <c r="AU29" s="77"/>
      <c r="AV29" s="77"/>
    </row>
    <row r="30" spans="1:48" s="1" customFormat="1" ht="27" customHeight="1">
      <c r="A30" s="571"/>
      <c r="B30" s="576" t="s">
        <v>158</v>
      </c>
      <c r="C30" s="577"/>
      <c r="D30" s="577"/>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8"/>
      <c r="AI30" s="42"/>
      <c r="AJ30" s="42"/>
      <c r="AM30" s="2"/>
      <c r="AN30" s="138"/>
      <c r="AO30" s="138"/>
      <c r="AP30" s="138"/>
      <c r="AQ30" s="138"/>
      <c r="AR30" s="138"/>
      <c r="AS30" s="138"/>
      <c r="AT30" s="2"/>
      <c r="AU30" s="2"/>
    </row>
    <row r="31" spans="1:48" s="1" customFormat="1" ht="27" customHeight="1" thickBot="1">
      <c r="A31" s="572"/>
      <c r="B31" s="160" t="s">
        <v>107</v>
      </c>
      <c r="C31" s="160"/>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61"/>
      <c r="AI31" s="42"/>
      <c r="AJ31" s="42"/>
      <c r="AK31" s="42"/>
      <c r="AN31" s="138"/>
      <c r="AO31" s="138"/>
      <c r="AP31" s="138"/>
      <c r="AQ31" s="138"/>
      <c r="AR31" s="138"/>
      <c r="AS31" s="138"/>
      <c r="AT31" s="2"/>
      <c r="AU31" s="2"/>
      <c r="AV31" s="2"/>
    </row>
    <row r="32" spans="1:48" ht="27" customHeight="1">
      <c r="A32" s="10"/>
      <c r="B32" s="10"/>
      <c r="C32" s="10"/>
      <c r="D32" s="10"/>
      <c r="E32" s="10"/>
      <c r="F32" s="10"/>
      <c r="I32" s="10"/>
      <c r="J32" s="10"/>
    </row>
    <row r="33" spans="1:10" ht="19.7" customHeight="1">
      <c r="A33" s="10"/>
      <c r="B33" s="10"/>
      <c r="C33" s="10"/>
      <c r="D33" s="10"/>
      <c r="E33" s="10"/>
      <c r="F33" s="10"/>
      <c r="I33" s="10"/>
      <c r="J33" s="10"/>
    </row>
    <row r="34" spans="1:10" ht="12.75" customHeight="1"/>
    <row r="35" spans="1:10" ht="12.75" customHeight="1"/>
  </sheetData>
  <sheetProtection password="D665" sheet="1" objects="1" scenarios="1" selectLockedCells="1"/>
  <mergeCells count="141">
    <mergeCell ref="A29:A31"/>
    <mergeCell ref="B29:AH29"/>
    <mergeCell ref="B30:AH30"/>
    <mergeCell ref="O26:R26"/>
    <mergeCell ref="S26:V26"/>
    <mergeCell ref="W26:Z26"/>
    <mergeCell ref="AA26:AD28"/>
    <mergeCell ref="AE26:AH28"/>
    <mergeCell ref="B27:J28"/>
    <mergeCell ref="K27:R28"/>
    <mergeCell ref="S27:Z28"/>
    <mergeCell ref="A25:A28"/>
    <mergeCell ref="B25:J25"/>
    <mergeCell ref="K25:R25"/>
    <mergeCell ref="S25:Z25"/>
    <mergeCell ref="AA25:AD25"/>
    <mergeCell ref="AE25:AH25"/>
    <mergeCell ref="K26:N26"/>
    <mergeCell ref="B26:D26"/>
    <mergeCell ref="E26:J26"/>
    <mergeCell ref="AF22:AH22"/>
    <mergeCell ref="B23:L23"/>
    <mergeCell ref="R23:W23"/>
    <mergeCell ref="AB23:AE23"/>
    <mergeCell ref="AF23:AH23"/>
    <mergeCell ref="B24:D24"/>
    <mergeCell ref="E24:H24"/>
    <mergeCell ref="I24:L24"/>
    <mergeCell ref="R24:W24"/>
    <mergeCell ref="AB24:AD24"/>
    <mergeCell ref="AF24:AH24"/>
    <mergeCell ref="A22:A24"/>
    <mergeCell ref="B22:D22"/>
    <mergeCell ref="E22:H22"/>
    <mergeCell ref="I22:L22"/>
    <mergeCell ref="M22:Q24"/>
    <mergeCell ref="R22:W22"/>
    <mergeCell ref="X22:AA24"/>
    <mergeCell ref="AB22:AE22"/>
    <mergeCell ref="X19:AA21"/>
    <mergeCell ref="AB19:AE19"/>
    <mergeCell ref="B20:L20"/>
    <mergeCell ref="R20:W20"/>
    <mergeCell ref="AB20:AE20"/>
    <mergeCell ref="B21:D21"/>
    <mergeCell ref="E21:H21"/>
    <mergeCell ref="I21:L21"/>
    <mergeCell ref="A19:A21"/>
    <mergeCell ref="B19:D19"/>
    <mergeCell ref="E19:H19"/>
    <mergeCell ref="I19:L19"/>
    <mergeCell ref="AF16:AH16"/>
    <mergeCell ref="B17:L17"/>
    <mergeCell ref="R17:W17"/>
    <mergeCell ref="AB17:AE17"/>
    <mergeCell ref="AF17:AH17"/>
    <mergeCell ref="R15:W15"/>
    <mergeCell ref="AB15:AD15"/>
    <mergeCell ref="AF15:AH15"/>
    <mergeCell ref="M19:Q21"/>
    <mergeCell ref="R19:W19"/>
    <mergeCell ref="R21:W21"/>
    <mergeCell ref="B18:D18"/>
    <mergeCell ref="E18:H18"/>
    <mergeCell ref="I18:L18"/>
    <mergeCell ref="R18:W18"/>
    <mergeCell ref="AB18:AD18"/>
    <mergeCell ref="AF18:AH18"/>
    <mergeCell ref="AB21:AD21"/>
    <mergeCell ref="AF21:AH21"/>
    <mergeCell ref="AF19:AH19"/>
    <mergeCell ref="AF20:AH20"/>
    <mergeCell ref="A16:A18"/>
    <mergeCell ref="B16:D16"/>
    <mergeCell ref="E16:H16"/>
    <mergeCell ref="I16:L16"/>
    <mergeCell ref="M16:Q18"/>
    <mergeCell ref="R16:W16"/>
    <mergeCell ref="X16:AA18"/>
    <mergeCell ref="X13:AA15"/>
    <mergeCell ref="AB13:AE13"/>
    <mergeCell ref="A13:A15"/>
    <mergeCell ref="AB16:AE16"/>
    <mergeCell ref="AF10:AH10"/>
    <mergeCell ref="AB11:AE11"/>
    <mergeCell ref="AF13:AH13"/>
    <mergeCell ref="B14:L14"/>
    <mergeCell ref="R14:W14"/>
    <mergeCell ref="AB14:AE14"/>
    <mergeCell ref="AF14:AH14"/>
    <mergeCell ref="B15:D15"/>
    <mergeCell ref="E15:H15"/>
    <mergeCell ref="I15:L15"/>
    <mergeCell ref="AF11:AH11"/>
    <mergeCell ref="R12:W12"/>
    <mergeCell ref="AB12:AE12"/>
    <mergeCell ref="AF12:AH12"/>
    <mergeCell ref="B13:D13"/>
    <mergeCell ref="E13:H13"/>
    <mergeCell ref="I13:L13"/>
    <mergeCell ref="M13:Q15"/>
    <mergeCell ref="R13:W13"/>
    <mergeCell ref="A9:A12"/>
    <mergeCell ref="B9:D9"/>
    <mergeCell ref="E9:H9"/>
    <mergeCell ref="I9:L9"/>
    <mergeCell ref="M9:Q12"/>
    <mergeCell ref="R9:W9"/>
    <mergeCell ref="AE5:AH5"/>
    <mergeCell ref="A6:O6"/>
    <mergeCell ref="S6:V6"/>
    <mergeCell ref="AB6:AC6"/>
    <mergeCell ref="AE6:AF6"/>
    <mergeCell ref="AG6:AH7"/>
    <mergeCell ref="A7:O7"/>
    <mergeCell ref="S7:V7"/>
    <mergeCell ref="AB7:AC7"/>
    <mergeCell ref="AE7:AF7"/>
    <mergeCell ref="X9:AE9"/>
    <mergeCell ref="AF9:AH9"/>
    <mergeCell ref="B10:D12"/>
    <mergeCell ref="E10:H12"/>
    <mergeCell ref="I10:L12"/>
    <mergeCell ref="R10:W11"/>
    <mergeCell ref="X10:AA12"/>
    <mergeCell ref="AB10:AE10"/>
    <mergeCell ref="A4:B4"/>
    <mergeCell ref="D4:R4"/>
    <mergeCell ref="S4:T4"/>
    <mergeCell ref="U4:Z4"/>
    <mergeCell ref="AA4:AD4"/>
    <mergeCell ref="AE4:AG4"/>
    <mergeCell ref="AB1:AD1"/>
    <mergeCell ref="AE1:AH1"/>
    <mergeCell ref="R2:AC2"/>
    <mergeCell ref="AD2:AH2"/>
    <mergeCell ref="A3:B3"/>
    <mergeCell ref="D3:R3"/>
    <mergeCell ref="S3:V3"/>
    <mergeCell ref="W3:AD3"/>
    <mergeCell ref="AF3:AG3"/>
  </mergeCells>
  <phoneticPr fontId="1"/>
  <dataValidations count="6">
    <dataValidation type="list" allowBlank="1" showInputMessage="1" showErrorMessage="1" sqref="A7:O7">
      <formula1>$AP$6:$AP$10</formula1>
    </dataValidation>
    <dataValidation type="list" allowBlank="1" showInputMessage="1" showErrorMessage="1" sqref="I16:L16 I19:L19 I22:L22">
      <formula1>$AR$16:$AR$18</formula1>
    </dataValidation>
    <dataValidation type="list" allowBlank="1" showInputMessage="1" showErrorMessage="1" sqref="A6:O6">
      <formula1>$AN$6:$AN$8</formula1>
    </dataValidation>
    <dataValidation type="list" allowBlank="1" showInputMessage="1" showErrorMessage="1" sqref="B16:D16 B19:D19 B22:D22 B13:D13">
      <formula1>$AN$15:$AN$21</formula1>
    </dataValidation>
    <dataValidation type="list" allowBlank="1" showInputMessage="1" showErrorMessage="1" sqref="E16:H16 E19:H19 E22:H22 E13:H13">
      <formula1>$AP$15:$AP$18</formula1>
    </dataValidation>
    <dataValidation type="list" allowBlank="1" showInputMessage="1" showErrorMessage="1" sqref="I13:L13">
      <formula1>$AR$15:$AR$18</formula1>
    </dataValidation>
  </dataValidations>
  <pageMargins left="0.78740157480314965" right="0.78740157480314965" top="0.98425196850393704" bottom="0.78740157480314965" header="0.59055118110236227" footer="0.39370078740157483"/>
  <pageSetup paperSize="9" scale="78" orientation="portrait" r:id="rId1"/>
  <headerFooter>
    <oddHeader>&amp;L&amp;10様式５－６</oddHeader>
    <oddFooter>&amp;R&amp;"ＭＳ 明朝,標準"&amp;8会津若松市本庁舎保存活用計画及び庁舎整備行動計画作成等業務委託プロポーザル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C35"/>
  <sheetViews>
    <sheetView showGridLines="0" view="pageBreakPreview" zoomScaleNormal="115" zoomScaleSheetLayoutView="100" workbookViewId="0">
      <selection activeCell="D3" sqref="D3:R3"/>
    </sheetView>
  </sheetViews>
  <sheetFormatPr defaultColWidth="13" defaultRowHeight="12"/>
  <cols>
    <col min="1" max="1" width="3.5" style="2" customWidth="1"/>
    <col min="2" max="4" width="4.625" style="2" customWidth="1"/>
    <col min="5" max="12" width="2.5" style="2" customWidth="1"/>
    <col min="13" max="23" width="3.5" style="2" customWidth="1"/>
    <col min="24" max="27" width="2.5" style="2" customWidth="1"/>
    <col min="28" max="34" width="3.5" style="2" customWidth="1"/>
    <col min="35" max="38" width="2.125" style="2" customWidth="1"/>
    <col min="39" max="39" width="2.875" style="2" customWidth="1"/>
    <col min="40" max="40" width="26.5" style="138" bestFit="1" customWidth="1"/>
    <col min="41" max="41" width="4.5" style="138" bestFit="1" customWidth="1"/>
    <col min="42" max="42" width="30.5" style="138" bestFit="1" customWidth="1"/>
    <col min="43" max="43" width="4.5" style="138" bestFit="1" customWidth="1"/>
    <col min="44" max="44" width="10.5" style="138" bestFit="1" customWidth="1"/>
    <col min="45" max="45" width="3.75" style="138" bestFit="1" customWidth="1"/>
    <col min="46" max="46" width="30.5" style="2" customWidth="1"/>
    <col min="47" max="56" width="13" style="2" customWidth="1"/>
    <col min="57" max="16384" width="13" style="2"/>
  </cols>
  <sheetData>
    <row r="1" spans="1:55" ht="27" customHeight="1">
      <c r="AB1" s="237" t="s">
        <v>80</v>
      </c>
      <c r="AC1" s="237"/>
      <c r="AD1" s="237"/>
      <c r="AE1" s="237"/>
      <c r="AF1" s="237"/>
      <c r="AG1" s="237"/>
      <c r="AH1" s="237"/>
    </row>
    <row r="2" spans="1:55" ht="27" customHeight="1" thickBot="1">
      <c r="A2" s="45" t="s">
        <v>190</v>
      </c>
      <c r="B2" s="9"/>
      <c r="C2" s="9"/>
      <c r="D2" s="9"/>
      <c r="E2" s="9"/>
      <c r="F2" s="9"/>
      <c r="G2" s="9"/>
      <c r="H2" s="9"/>
      <c r="I2" s="9"/>
      <c r="J2" s="9"/>
      <c r="K2" s="9"/>
      <c r="L2" s="9"/>
      <c r="M2" s="9"/>
      <c r="N2" s="9"/>
      <c r="O2" s="9"/>
      <c r="P2" s="9"/>
      <c r="Q2" s="163"/>
      <c r="R2" s="163"/>
      <c r="S2" s="174"/>
      <c r="T2" s="174"/>
      <c r="U2" s="178"/>
      <c r="V2" s="175" t="s">
        <v>192</v>
      </c>
      <c r="W2" s="655"/>
      <c r="X2" s="655"/>
      <c r="Y2" s="655"/>
      <c r="Z2" s="655"/>
      <c r="AA2" s="655"/>
      <c r="AB2" s="655"/>
      <c r="AC2" s="655"/>
      <c r="AD2" s="176" t="s">
        <v>206</v>
      </c>
      <c r="AE2" s="115"/>
      <c r="AF2" s="115"/>
      <c r="AG2" s="115"/>
      <c r="AH2" s="115"/>
      <c r="AI2" s="9"/>
      <c r="AJ2" s="9"/>
    </row>
    <row r="3" spans="1:55" s="1" customFormat="1" ht="27" customHeight="1" thickBot="1">
      <c r="A3" s="496" t="s">
        <v>1</v>
      </c>
      <c r="B3" s="497"/>
      <c r="C3" s="91"/>
      <c r="D3" s="460" t="s">
        <v>109</v>
      </c>
      <c r="E3" s="460"/>
      <c r="F3" s="460"/>
      <c r="G3" s="460"/>
      <c r="H3" s="460"/>
      <c r="I3" s="460"/>
      <c r="J3" s="460"/>
      <c r="K3" s="460"/>
      <c r="L3" s="460"/>
      <c r="M3" s="460"/>
      <c r="N3" s="460"/>
      <c r="O3" s="460"/>
      <c r="P3" s="460"/>
      <c r="Q3" s="460"/>
      <c r="R3" s="460"/>
      <c r="S3" s="461" t="s">
        <v>110</v>
      </c>
      <c r="T3" s="498"/>
      <c r="U3" s="498"/>
      <c r="V3" s="462"/>
      <c r="W3" s="459" t="s">
        <v>53</v>
      </c>
      <c r="X3" s="460"/>
      <c r="Y3" s="460"/>
      <c r="Z3" s="460"/>
      <c r="AA3" s="460"/>
      <c r="AB3" s="460"/>
      <c r="AC3" s="460"/>
      <c r="AD3" s="460"/>
      <c r="AE3" s="36" t="s">
        <v>54</v>
      </c>
      <c r="AF3" s="468"/>
      <c r="AG3" s="468"/>
      <c r="AH3" s="47" t="s">
        <v>55</v>
      </c>
      <c r="AI3" s="37"/>
      <c r="AJ3" s="37"/>
      <c r="AK3" s="37"/>
      <c r="AN3" s="128"/>
      <c r="AO3" s="128"/>
      <c r="AP3" s="128"/>
      <c r="AQ3" s="128"/>
      <c r="AR3" s="128"/>
      <c r="AS3" s="128"/>
    </row>
    <row r="4" spans="1:55" s="1" customFormat="1" ht="27" customHeight="1" thickBot="1">
      <c r="A4" s="496" t="s">
        <v>51</v>
      </c>
      <c r="B4" s="497"/>
      <c r="C4" s="91"/>
      <c r="D4" s="459"/>
      <c r="E4" s="460"/>
      <c r="F4" s="460"/>
      <c r="G4" s="460"/>
      <c r="H4" s="460"/>
      <c r="I4" s="460"/>
      <c r="J4" s="460"/>
      <c r="K4" s="460"/>
      <c r="L4" s="460"/>
      <c r="M4" s="460"/>
      <c r="N4" s="460"/>
      <c r="O4" s="460"/>
      <c r="P4" s="460"/>
      <c r="Q4" s="460"/>
      <c r="R4" s="460"/>
      <c r="S4" s="461" t="s">
        <v>52</v>
      </c>
      <c r="T4" s="462"/>
      <c r="U4" s="459"/>
      <c r="V4" s="460"/>
      <c r="W4" s="460"/>
      <c r="X4" s="460"/>
      <c r="Y4" s="460"/>
      <c r="Z4" s="463"/>
      <c r="AA4" s="464" t="s">
        <v>56</v>
      </c>
      <c r="AB4" s="465"/>
      <c r="AC4" s="465"/>
      <c r="AD4" s="466"/>
      <c r="AE4" s="467"/>
      <c r="AF4" s="468"/>
      <c r="AG4" s="468"/>
      <c r="AH4" s="48" t="s">
        <v>58</v>
      </c>
      <c r="AI4" s="37"/>
      <c r="AJ4" s="37"/>
      <c r="AK4" s="37"/>
      <c r="AN4" s="128"/>
      <c r="AO4" s="128"/>
      <c r="AP4" s="128"/>
      <c r="AQ4" s="128"/>
      <c r="AR4" s="128"/>
      <c r="AS4" s="128"/>
    </row>
    <row r="5" spans="1:55" s="1" customFormat="1" ht="27" customHeight="1" thickBot="1">
      <c r="A5" s="68" t="s">
        <v>149</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500" t="s">
        <v>68</v>
      </c>
      <c r="AF5" s="501"/>
      <c r="AG5" s="501"/>
      <c r="AH5" s="502"/>
      <c r="AI5" s="37"/>
      <c r="AJ5" s="37"/>
      <c r="AK5" s="37"/>
      <c r="AN5" s="128" t="s">
        <v>135</v>
      </c>
      <c r="AO5" s="128"/>
      <c r="AP5" s="128"/>
      <c r="AQ5" s="128"/>
      <c r="AR5" s="130"/>
      <c r="AS5" s="128"/>
      <c r="AV5" s="77"/>
      <c r="AW5" s="77"/>
      <c r="AX5" s="77"/>
      <c r="AY5" s="77"/>
      <c r="AZ5" s="77"/>
      <c r="BA5" s="77"/>
      <c r="BB5" s="77"/>
      <c r="BC5" s="77"/>
    </row>
    <row r="6" spans="1:55" s="1" customFormat="1" ht="27" customHeight="1">
      <c r="A6" s="503" t="s">
        <v>62</v>
      </c>
      <c r="B6" s="504"/>
      <c r="C6" s="504"/>
      <c r="D6" s="504"/>
      <c r="E6" s="504"/>
      <c r="F6" s="504"/>
      <c r="G6" s="504"/>
      <c r="H6" s="504"/>
      <c r="I6" s="504"/>
      <c r="J6" s="504"/>
      <c r="K6" s="504"/>
      <c r="L6" s="504"/>
      <c r="M6" s="504"/>
      <c r="N6" s="504"/>
      <c r="O6" s="504"/>
      <c r="P6" s="64" t="s">
        <v>57</v>
      </c>
      <c r="Q6" s="65"/>
      <c r="R6" s="65"/>
      <c r="S6" s="505"/>
      <c r="T6" s="505"/>
      <c r="U6" s="505"/>
      <c r="V6" s="505"/>
      <c r="W6" s="64" t="s">
        <v>63</v>
      </c>
      <c r="X6" s="66"/>
      <c r="Y6" s="67"/>
      <c r="Z6" s="67"/>
      <c r="AA6" s="67"/>
      <c r="AB6" s="505"/>
      <c r="AC6" s="505"/>
      <c r="AD6" s="120" t="s">
        <v>58</v>
      </c>
      <c r="AE6" s="506">
        <f>VLOOKUP(A6,$AN$6:$AO$8,2,FALSE)</f>
        <v>0</v>
      </c>
      <c r="AF6" s="507"/>
      <c r="AG6" s="510">
        <f>SUM(AE6:AF7)</f>
        <v>0</v>
      </c>
      <c r="AH6" s="511"/>
      <c r="AI6" s="37"/>
      <c r="AJ6" s="37"/>
      <c r="AK6" s="37"/>
      <c r="AN6" s="142" t="s">
        <v>146</v>
      </c>
      <c r="AO6" s="126">
        <v>2</v>
      </c>
      <c r="AP6" s="144" t="s">
        <v>204</v>
      </c>
      <c r="AQ6" s="168">
        <v>1</v>
      </c>
      <c r="AR6" s="142" t="s">
        <v>210</v>
      </c>
      <c r="AS6" s="169"/>
      <c r="AV6" s="164"/>
      <c r="AW6" s="164"/>
      <c r="AX6" s="164"/>
      <c r="AY6" s="164"/>
      <c r="AZ6" s="164"/>
      <c r="BA6" s="164"/>
      <c r="BB6" s="164"/>
      <c r="BC6" s="164"/>
    </row>
    <row r="7" spans="1:55" s="1" customFormat="1" ht="27" customHeight="1" thickBot="1">
      <c r="A7" s="476" t="s">
        <v>62</v>
      </c>
      <c r="B7" s="477"/>
      <c r="C7" s="477"/>
      <c r="D7" s="477"/>
      <c r="E7" s="477"/>
      <c r="F7" s="477"/>
      <c r="G7" s="477"/>
      <c r="H7" s="477"/>
      <c r="I7" s="477"/>
      <c r="J7" s="477"/>
      <c r="K7" s="477"/>
      <c r="L7" s="477"/>
      <c r="M7" s="477"/>
      <c r="N7" s="477"/>
      <c r="O7" s="477"/>
      <c r="P7" s="44" t="s">
        <v>57</v>
      </c>
      <c r="Q7" s="46"/>
      <c r="R7" s="46"/>
      <c r="S7" s="478"/>
      <c r="T7" s="478"/>
      <c r="U7" s="478"/>
      <c r="V7" s="478"/>
      <c r="W7" s="53" t="s">
        <v>63</v>
      </c>
      <c r="X7" s="54"/>
      <c r="Y7" s="55"/>
      <c r="Z7" s="55"/>
      <c r="AA7" s="55"/>
      <c r="AB7" s="479"/>
      <c r="AC7" s="479"/>
      <c r="AD7" s="121" t="s">
        <v>58</v>
      </c>
      <c r="AE7" s="480">
        <f>VLOOKUP(A7,$AP$6:$AQ$11,2,FALSE)</f>
        <v>0</v>
      </c>
      <c r="AF7" s="481"/>
      <c r="AG7" s="514"/>
      <c r="AH7" s="515"/>
      <c r="AI7" s="37"/>
      <c r="AJ7" s="37"/>
      <c r="AK7" s="37"/>
      <c r="AN7" s="142" t="s">
        <v>147</v>
      </c>
      <c r="AO7" s="126">
        <v>1</v>
      </c>
      <c r="AP7" s="141" t="s">
        <v>95</v>
      </c>
      <c r="AQ7" s="168">
        <v>1</v>
      </c>
      <c r="AR7" s="142" t="s">
        <v>161</v>
      </c>
      <c r="AS7" s="169"/>
      <c r="AV7" s="166"/>
      <c r="AW7" s="166"/>
      <c r="AX7" s="166"/>
      <c r="AY7" s="166"/>
      <c r="AZ7" s="166"/>
      <c r="BA7" s="166"/>
      <c r="BB7" s="166"/>
      <c r="BC7" s="166"/>
    </row>
    <row r="8" spans="1:55" s="1" customFormat="1" ht="27" customHeight="1" thickBot="1">
      <c r="A8" s="49" t="s">
        <v>134</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1"/>
      <c r="AI8" s="37"/>
      <c r="AJ8" s="37"/>
      <c r="AK8" s="37"/>
      <c r="AN8" s="165" t="s">
        <v>62</v>
      </c>
      <c r="AO8" s="126">
        <v>0</v>
      </c>
      <c r="AP8" s="141" t="s">
        <v>273</v>
      </c>
      <c r="AQ8" s="168">
        <v>1</v>
      </c>
      <c r="AR8" s="165" t="s">
        <v>207</v>
      </c>
      <c r="AS8" s="171"/>
      <c r="AV8" s="164"/>
      <c r="AW8" s="164"/>
      <c r="AX8" s="164"/>
      <c r="AY8" s="164"/>
      <c r="AZ8" s="164"/>
      <c r="BA8" s="77"/>
      <c r="BB8" s="77"/>
      <c r="BC8" s="77"/>
    </row>
    <row r="9" spans="1:55" s="1" customFormat="1" ht="27" customHeight="1">
      <c r="A9" s="295" t="s">
        <v>24</v>
      </c>
      <c r="B9" s="298" t="s">
        <v>140</v>
      </c>
      <c r="C9" s="499"/>
      <c r="D9" s="299"/>
      <c r="E9" s="298" t="s">
        <v>137</v>
      </c>
      <c r="F9" s="499"/>
      <c r="G9" s="499"/>
      <c r="H9" s="299"/>
      <c r="I9" s="298" t="s">
        <v>61</v>
      </c>
      <c r="J9" s="499"/>
      <c r="K9" s="499"/>
      <c r="L9" s="299"/>
      <c r="M9" s="516" t="s">
        <v>10</v>
      </c>
      <c r="N9" s="517"/>
      <c r="O9" s="517"/>
      <c r="P9" s="517"/>
      <c r="Q9" s="518"/>
      <c r="R9" s="303" t="s">
        <v>17</v>
      </c>
      <c r="S9" s="304"/>
      <c r="T9" s="304"/>
      <c r="U9" s="304"/>
      <c r="V9" s="304"/>
      <c r="W9" s="305"/>
      <c r="X9" s="306" t="s">
        <v>11</v>
      </c>
      <c r="Y9" s="306"/>
      <c r="Z9" s="306"/>
      <c r="AA9" s="306"/>
      <c r="AB9" s="306"/>
      <c r="AC9" s="306"/>
      <c r="AD9" s="306"/>
      <c r="AE9" s="306"/>
      <c r="AF9" s="482" t="s">
        <v>21</v>
      </c>
      <c r="AG9" s="483"/>
      <c r="AH9" s="484"/>
      <c r="AI9" s="37"/>
      <c r="AJ9" s="37"/>
      <c r="AK9" s="37"/>
      <c r="AM9" s="77"/>
      <c r="AN9" s="78"/>
      <c r="AO9" s="129"/>
      <c r="AP9" s="165" t="s">
        <v>124</v>
      </c>
      <c r="AQ9" s="168">
        <v>0.5</v>
      </c>
      <c r="AR9" s="142" t="s">
        <v>208</v>
      </c>
      <c r="AS9" s="130"/>
      <c r="AV9" s="77"/>
      <c r="AW9" s="77"/>
      <c r="AX9" s="77"/>
      <c r="AY9" s="77"/>
      <c r="AZ9" s="77"/>
      <c r="BA9" s="77"/>
      <c r="BB9" s="77"/>
      <c r="BC9" s="77"/>
    </row>
    <row r="10" spans="1:55" s="1" customFormat="1" ht="27" customHeight="1">
      <c r="A10" s="296"/>
      <c r="B10" s="309" t="s">
        <v>194</v>
      </c>
      <c r="C10" s="485"/>
      <c r="D10" s="310"/>
      <c r="E10" s="311" t="s">
        <v>126</v>
      </c>
      <c r="F10" s="486"/>
      <c r="G10" s="486"/>
      <c r="H10" s="312"/>
      <c r="I10" s="311" t="s">
        <v>129</v>
      </c>
      <c r="J10" s="486"/>
      <c r="K10" s="486"/>
      <c r="L10" s="312"/>
      <c r="M10" s="519"/>
      <c r="N10" s="520"/>
      <c r="O10" s="520"/>
      <c r="P10" s="520"/>
      <c r="Q10" s="521"/>
      <c r="R10" s="317" t="s">
        <v>23</v>
      </c>
      <c r="S10" s="318"/>
      <c r="T10" s="318"/>
      <c r="U10" s="318"/>
      <c r="V10" s="318"/>
      <c r="W10" s="319"/>
      <c r="X10" s="244" t="s">
        <v>12</v>
      </c>
      <c r="Y10" s="244"/>
      <c r="Z10" s="244"/>
      <c r="AA10" s="244"/>
      <c r="AB10" s="244" t="s">
        <v>14</v>
      </c>
      <c r="AC10" s="244"/>
      <c r="AD10" s="244"/>
      <c r="AE10" s="244"/>
      <c r="AF10" s="493" t="s">
        <v>20</v>
      </c>
      <c r="AG10" s="494"/>
      <c r="AH10" s="495"/>
      <c r="AI10" s="37"/>
      <c r="AJ10" s="37"/>
      <c r="AK10" s="37"/>
      <c r="AM10" s="77"/>
      <c r="AN10" s="130"/>
      <c r="AO10" s="128"/>
      <c r="AP10" s="165" t="s">
        <v>203</v>
      </c>
      <c r="AQ10" s="143">
        <v>0.5</v>
      </c>
      <c r="AR10" s="142" t="s">
        <v>209</v>
      </c>
      <c r="AS10" s="128"/>
      <c r="AV10" s="77"/>
      <c r="AW10" s="77"/>
      <c r="AX10" s="77"/>
      <c r="AY10" s="77"/>
      <c r="AZ10" s="77"/>
      <c r="BA10" s="77"/>
      <c r="BB10" s="77"/>
      <c r="BC10" s="77"/>
    </row>
    <row r="11" spans="1:55" s="1" customFormat="1" ht="27" customHeight="1">
      <c r="A11" s="296"/>
      <c r="B11" s="309"/>
      <c r="C11" s="485"/>
      <c r="D11" s="310"/>
      <c r="E11" s="487"/>
      <c r="F11" s="488"/>
      <c r="G11" s="488"/>
      <c r="H11" s="489"/>
      <c r="I11" s="487"/>
      <c r="J11" s="488"/>
      <c r="K11" s="488"/>
      <c r="L11" s="489"/>
      <c r="M11" s="519"/>
      <c r="N11" s="520"/>
      <c r="O11" s="520"/>
      <c r="P11" s="520"/>
      <c r="Q11" s="521"/>
      <c r="R11" s="320"/>
      <c r="S11" s="321"/>
      <c r="T11" s="321"/>
      <c r="U11" s="321"/>
      <c r="V11" s="321"/>
      <c r="W11" s="322"/>
      <c r="X11" s="244"/>
      <c r="Y11" s="244"/>
      <c r="Z11" s="244"/>
      <c r="AA11" s="244"/>
      <c r="AB11" s="244" t="s">
        <v>15</v>
      </c>
      <c r="AC11" s="244"/>
      <c r="AD11" s="244"/>
      <c r="AE11" s="244"/>
      <c r="AF11" s="493" t="s">
        <v>19</v>
      </c>
      <c r="AG11" s="494"/>
      <c r="AH11" s="495"/>
      <c r="AI11" s="35"/>
      <c r="AJ11" s="35"/>
      <c r="AN11" s="128"/>
      <c r="AO11" s="128"/>
      <c r="AP11" s="165" t="s">
        <v>62</v>
      </c>
      <c r="AQ11" s="131">
        <v>0</v>
      </c>
      <c r="AR11" s="128"/>
      <c r="AS11" s="128"/>
      <c r="AV11" s="77"/>
      <c r="AW11" s="77"/>
      <c r="AX11" s="77"/>
      <c r="AY11" s="77"/>
      <c r="AZ11" s="77"/>
      <c r="BA11" s="77"/>
      <c r="BB11" s="77"/>
      <c r="BC11" s="77"/>
    </row>
    <row r="12" spans="1:55" s="1" customFormat="1" ht="27" customHeight="1" thickBot="1">
      <c r="A12" s="297"/>
      <c r="B12" s="311"/>
      <c r="C12" s="486"/>
      <c r="D12" s="312"/>
      <c r="E12" s="490"/>
      <c r="F12" s="491"/>
      <c r="G12" s="491"/>
      <c r="H12" s="492"/>
      <c r="I12" s="490"/>
      <c r="J12" s="491"/>
      <c r="K12" s="491"/>
      <c r="L12" s="492"/>
      <c r="M12" s="522"/>
      <c r="N12" s="523"/>
      <c r="O12" s="523"/>
      <c r="P12" s="523"/>
      <c r="Q12" s="524"/>
      <c r="R12" s="325" t="s">
        <v>115</v>
      </c>
      <c r="S12" s="327"/>
      <c r="T12" s="327"/>
      <c r="U12" s="327"/>
      <c r="V12" s="327"/>
      <c r="W12" s="328"/>
      <c r="X12" s="302"/>
      <c r="Y12" s="302"/>
      <c r="Z12" s="302"/>
      <c r="AA12" s="302"/>
      <c r="AB12" s="302" t="s">
        <v>16</v>
      </c>
      <c r="AC12" s="302"/>
      <c r="AD12" s="302"/>
      <c r="AE12" s="302"/>
      <c r="AF12" s="527" t="s">
        <v>18</v>
      </c>
      <c r="AG12" s="528"/>
      <c r="AH12" s="529"/>
      <c r="AI12" s="10"/>
      <c r="AJ12" s="10"/>
      <c r="AN12" s="128"/>
      <c r="AO12" s="128"/>
      <c r="AP12" s="128"/>
      <c r="AQ12" s="128"/>
      <c r="AR12" s="128"/>
      <c r="AS12" s="128"/>
      <c r="AV12" s="77"/>
      <c r="AW12" s="77"/>
      <c r="AX12" s="77"/>
      <c r="AY12" s="77"/>
      <c r="AZ12" s="77"/>
      <c r="BA12" s="77"/>
      <c r="BB12" s="77"/>
      <c r="BC12" s="77"/>
    </row>
    <row r="13" spans="1:55" s="1" customFormat="1" ht="27" customHeight="1">
      <c r="A13" s="331" t="s">
        <v>25</v>
      </c>
      <c r="B13" s="437" t="s">
        <v>118</v>
      </c>
      <c r="C13" s="437"/>
      <c r="D13" s="438"/>
      <c r="E13" s="547" t="s">
        <v>131</v>
      </c>
      <c r="F13" s="548"/>
      <c r="G13" s="548"/>
      <c r="H13" s="437"/>
      <c r="I13" s="547" t="s">
        <v>205</v>
      </c>
      <c r="J13" s="548"/>
      <c r="K13" s="548"/>
      <c r="L13" s="437"/>
      <c r="M13" s="440" t="s">
        <v>260</v>
      </c>
      <c r="N13" s="441"/>
      <c r="O13" s="441"/>
      <c r="P13" s="441"/>
      <c r="Q13" s="441"/>
      <c r="R13" s="549" t="s">
        <v>193</v>
      </c>
      <c r="S13" s="550"/>
      <c r="T13" s="550"/>
      <c r="U13" s="550"/>
      <c r="V13" s="550"/>
      <c r="W13" s="550"/>
      <c r="X13" s="440" t="s">
        <v>29</v>
      </c>
      <c r="Y13" s="441"/>
      <c r="Z13" s="441"/>
      <c r="AA13" s="441"/>
      <c r="AB13" s="608" t="s">
        <v>30</v>
      </c>
      <c r="AC13" s="608"/>
      <c r="AD13" s="608"/>
      <c r="AE13" s="608"/>
      <c r="AF13" s="337" t="s">
        <v>250</v>
      </c>
      <c r="AG13" s="338"/>
      <c r="AH13" s="339"/>
      <c r="AI13" s="10"/>
      <c r="AJ13" s="10"/>
      <c r="AN13" s="128"/>
      <c r="AO13" s="128"/>
      <c r="AP13" s="128"/>
      <c r="AQ13" s="128"/>
      <c r="AR13" s="128"/>
      <c r="AS13" s="128"/>
    </row>
    <row r="14" spans="1:55" s="1" customFormat="1" ht="27" customHeight="1">
      <c r="A14" s="332"/>
      <c r="B14" s="421" t="s">
        <v>72</v>
      </c>
      <c r="C14" s="340"/>
      <c r="D14" s="340"/>
      <c r="E14" s="340"/>
      <c r="F14" s="340"/>
      <c r="G14" s="340"/>
      <c r="H14" s="340"/>
      <c r="I14" s="340"/>
      <c r="J14" s="340"/>
      <c r="K14" s="340"/>
      <c r="L14" s="471"/>
      <c r="M14" s="442"/>
      <c r="N14" s="442"/>
      <c r="O14" s="442"/>
      <c r="P14" s="442"/>
      <c r="Q14" s="442"/>
      <c r="R14" s="469" t="s">
        <v>85</v>
      </c>
      <c r="S14" s="470"/>
      <c r="T14" s="470"/>
      <c r="U14" s="470"/>
      <c r="V14" s="470"/>
      <c r="W14" s="470"/>
      <c r="X14" s="442"/>
      <c r="Y14" s="442"/>
      <c r="Z14" s="442"/>
      <c r="AA14" s="442"/>
      <c r="AB14" s="345" t="s">
        <v>251</v>
      </c>
      <c r="AC14" s="345"/>
      <c r="AD14" s="345"/>
      <c r="AE14" s="345"/>
      <c r="AF14" s="346" t="s">
        <v>252</v>
      </c>
      <c r="AG14" s="347"/>
      <c r="AH14" s="348"/>
      <c r="AI14" s="42"/>
      <c r="AJ14" s="42"/>
      <c r="AN14" s="128" t="s">
        <v>127</v>
      </c>
      <c r="AO14" s="128"/>
      <c r="AP14" s="128" t="s">
        <v>128</v>
      </c>
      <c r="AQ14" s="128"/>
      <c r="AR14" s="128" t="s">
        <v>129</v>
      </c>
      <c r="AS14" s="128"/>
    </row>
    <row r="15" spans="1:55" s="1" customFormat="1" ht="27" customHeight="1" thickBot="1">
      <c r="A15" s="333"/>
      <c r="B15" s="349">
        <f>VLOOKUP(B13,$AN$15:$AO$21,2,FALSE)</f>
        <v>0.8</v>
      </c>
      <c r="C15" s="349"/>
      <c r="D15" s="350"/>
      <c r="E15" s="472">
        <f>VLOOKUP(E13,$AP$15:$AQ$18,2,FALSE)</f>
        <v>0.8</v>
      </c>
      <c r="F15" s="473"/>
      <c r="G15" s="473"/>
      <c r="H15" s="349"/>
      <c r="I15" s="472">
        <f>VLOOKUP(I13,$AR$15:$AS$18,2,FALSE)</f>
        <v>0.5</v>
      </c>
      <c r="J15" s="473"/>
      <c r="K15" s="473"/>
      <c r="L15" s="349"/>
      <c r="M15" s="443"/>
      <c r="N15" s="443"/>
      <c r="O15" s="443"/>
      <c r="P15" s="443"/>
      <c r="Q15" s="443"/>
      <c r="R15" s="474" t="s">
        <v>89</v>
      </c>
      <c r="S15" s="475"/>
      <c r="T15" s="475"/>
      <c r="U15" s="475"/>
      <c r="V15" s="475"/>
      <c r="W15" s="475"/>
      <c r="X15" s="443"/>
      <c r="Y15" s="443"/>
      <c r="Z15" s="443"/>
      <c r="AA15" s="443"/>
      <c r="AB15" s="353">
        <v>10000</v>
      </c>
      <c r="AC15" s="354"/>
      <c r="AD15" s="354"/>
      <c r="AE15" s="27" t="s">
        <v>105</v>
      </c>
      <c r="AF15" s="355" t="s">
        <v>253</v>
      </c>
      <c r="AG15" s="356"/>
      <c r="AH15" s="357"/>
      <c r="AI15" s="10"/>
      <c r="AJ15" s="10"/>
      <c r="AN15" s="132" t="s">
        <v>117</v>
      </c>
      <c r="AO15" s="133">
        <v>1</v>
      </c>
      <c r="AP15" s="134" t="s">
        <v>130</v>
      </c>
      <c r="AQ15" s="133">
        <v>1</v>
      </c>
      <c r="AR15" s="135"/>
      <c r="AS15" s="136"/>
    </row>
    <row r="16" spans="1:55" s="1" customFormat="1" ht="27" customHeight="1" thickTop="1">
      <c r="A16" s="331">
        <v>1</v>
      </c>
      <c r="B16" s="531" t="s">
        <v>27</v>
      </c>
      <c r="C16" s="531"/>
      <c r="D16" s="532"/>
      <c r="E16" s="533" t="s">
        <v>27</v>
      </c>
      <c r="F16" s="534"/>
      <c r="G16" s="534"/>
      <c r="H16" s="535"/>
      <c r="I16" s="533" t="s">
        <v>133</v>
      </c>
      <c r="J16" s="534"/>
      <c r="K16" s="534"/>
      <c r="L16" s="535"/>
      <c r="M16" s="536"/>
      <c r="N16" s="537"/>
      <c r="O16" s="537"/>
      <c r="P16" s="537"/>
      <c r="Q16" s="537"/>
      <c r="R16" s="539"/>
      <c r="S16" s="540"/>
      <c r="T16" s="540"/>
      <c r="U16" s="540"/>
      <c r="V16" s="540"/>
      <c r="W16" s="540"/>
      <c r="X16" s="536"/>
      <c r="Y16" s="537"/>
      <c r="Z16" s="537"/>
      <c r="AA16" s="537"/>
      <c r="AB16" s="612" t="s">
        <v>22</v>
      </c>
      <c r="AC16" s="612"/>
      <c r="AD16" s="612"/>
      <c r="AE16" s="612"/>
      <c r="AF16" s="609" t="s">
        <v>256</v>
      </c>
      <c r="AG16" s="610"/>
      <c r="AH16" s="611"/>
      <c r="AI16" s="10"/>
      <c r="AJ16" s="10"/>
      <c r="AN16" s="132" t="s">
        <v>118</v>
      </c>
      <c r="AO16" s="133">
        <v>0.8</v>
      </c>
      <c r="AP16" s="134" t="s">
        <v>131</v>
      </c>
      <c r="AQ16" s="137">
        <v>0.8</v>
      </c>
      <c r="AR16" s="134" t="s">
        <v>92</v>
      </c>
      <c r="AS16" s="137">
        <v>1</v>
      </c>
    </row>
    <row r="17" spans="1:48" s="1" customFormat="1" ht="27" customHeight="1">
      <c r="A17" s="332"/>
      <c r="B17" s="421" t="s">
        <v>26</v>
      </c>
      <c r="C17" s="340"/>
      <c r="D17" s="340"/>
      <c r="E17" s="340"/>
      <c r="F17" s="340"/>
      <c r="G17" s="340"/>
      <c r="H17" s="340"/>
      <c r="I17" s="340"/>
      <c r="J17" s="340"/>
      <c r="K17" s="340"/>
      <c r="L17" s="471"/>
      <c r="M17" s="371"/>
      <c r="N17" s="371"/>
      <c r="O17" s="371"/>
      <c r="P17" s="371"/>
      <c r="Q17" s="371"/>
      <c r="R17" s="525"/>
      <c r="S17" s="526"/>
      <c r="T17" s="526"/>
      <c r="U17" s="526"/>
      <c r="V17" s="526"/>
      <c r="W17" s="526"/>
      <c r="X17" s="371"/>
      <c r="Y17" s="371"/>
      <c r="Z17" s="371"/>
      <c r="AA17" s="371"/>
      <c r="AB17" s="366" t="s">
        <v>254</v>
      </c>
      <c r="AC17" s="366"/>
      <c r="AD17" s="366"/>
      <c r="AE17" s="366"/>
      <c r="AF17" s="567" t="s">
        <v>256</v>
      </c>
      <c r="AG17" s="568"/>
      <c r="AH17" s="569"/>
      <c r="AI17" s="42"/>
      <c r="AJ17" s="42"/>
      <c r="AN17" s="132" t="s">
        <v>119</v>
      </c>
      <c r="AO17" s="133">
        <v>0.8</v>
      </c>
      <c r="AP17" s="134" t="s">
        <v>132</v>
      </c>
      <c r="AQ17" s="137">
        <v>0.5</v>
      </c>
      <c r="AR17" s="134" t="s">
        <v>93</v>
      </c>
      <c r="AS17" s="137">
        <v>0.5</v>
      </c>
    </row>
    <row r="18" spans="1:48" s="1" customFormat="1" ht="27" customHeight="1">
      <c r="A18" s="530"/>
      <c r="B18" s="373">
        <f>VLOOKUP(B16,$AN$15:$AO$21,2,FALSE)</f>
        <v>0</v>
      </c>
      <c r="C18" s="373"/>
      <c r="D18" s="374"/>
      <c r="E18" s="545">
        <f>VLOOKUP(E16,$AP$15:$AQ$18,2,FALSE)</f>
        <v>0</v>
      </c>
      <c r="F18" s="546"/>
      <c r="G18" s="546"/>
      <c r="H18" s="405"/>
      <c r="I18" s="541">
        <f>VLOOKUP(I16,$AR$15:$AS$18,2,FALSE)</f>
        <v>0</v>
      </c>
      <c r="J18" s="542"/>
      <c r="K18" s="542"/>
      <c r="L18" s="373"/>
      <c r="M18" s="538"/>
      <c r="N18" s="538"/>
      <c r="O18" s="538"/>
      <c r="P18" s="538"/>
      <c r="Q18" s="538"/>
      <c r="R18" s="543"/>
      <c r="S18" s="544"/>
      <c r="T18" s="544"/>
      <c r="U18" s="544"/>
      <c r="V18" s="544"/>
      <c r="W18" s="544"/>
      <c r="X18" s="538"/>
      <c r="Y18" s="538"/>
      <c r="Z18" s="538"/>
      <c r="AA18" s="538"/>
      <c r="AB18" s="613"/>
      <c r="AC18" s="614"/>
      <c r="AD18" s="614"/>
      <c r="AE18" s="192" t="s">
        <v>105</v>
      </c>
      <c r="AF18" s="567" t="s">
        <v>256</v>
      </c>
      <c r="AG18" s="568"/>
      <c r="AH18" s="569"/>
      <c r="AI18" s="10"/>
      <c r="AJ18" s="10"/>
      <c r="AK18" s="10"/>
      <c r="AN18" s="132" t="s">
        <v>120</v>
      </c>
      <c r="AO18" s="133">
        <v>0.5</v>
      </c>
      <c r="AP18" s="134" t="s">
        <v>28</v>
      </c>
      <c r="AQ18" s="133">
        <v>0</v>
      </c>
      <c r="AR18" s="134" t="s">
        <v>28</v>
      </c>
      <c r="AS18" s="133">
        <v>0</v>
      </c>
    </row>
    <row r="19" spans="1:48" s="1" customFormat="1" ht="27" customHeight="1">
      <c r="A19" s="436">
        <v>2</v>
      </c>
      <c r="B19" s="552" t="s">
        <v>27</v>
      </c>
      <c r="C19" s="553"/>
      <c r="D19" s="360"/>
      <c r="E19" s="552" t="s">
        <v>27</v>
      </c>
      <c r="F19" s="553"/>
      <c r="G19" s="553"/>
      <c r="H19" s="360"/>
      <c r="I19" s="562" t="s">
        <v>27</v>
      </c>
      <c r="J19" s="563"/>
      <c r="K19" s="563"/>
      <c r="L19" s="367"/>
      <c r="M19" s="554"/>
      <c r="N19" s="371"/>
      <c r="O19" s="371"/>
      <c r="P19" s="371"/>
      <c r="Q19" s="371"/>
      <c r="R19" s="525"/>
      <c r="S19" s="526"/>
      <c r="T19" s="526"/>
      <c r="U19" s="526"/>
      <c r="V19" s="526"/>
      <c r="W19" s="526"/>
      <c r="X19" s="554"/>
      <c r="Y19" s="371"/>
      <c r="Z19" s="371"/>
      <c r="AA19" s="371"/>
      <c r="AB19" s="377" t="s">
        <v>22</v>
      </c>
      <c r="AC19" s="377"/>
      <c r="AD19" s="377"/>
      <c r="AE19" s="377"/>
      <c r="AF19" s="567" t="s">
        <v>256</v>
      </c>
      <c r="AG19" s="568"/>
      <c r="AH19" s="569"/>
      <c r="AI19" s="10"/>
      <c r="AJ19" s="10"/>
      <c r="AK19" s="10"/>
      <c r="AN19" s="132" t="s">
        <v>121</v>
      </c>
      <c r="AO19" s="133">
        <v>1</v>
      </c>
      <c r="AP19" s="128"/>
      <c r="AQ19" s="128"/>
      <c r="AR19" s="128"/>
      <c r="AS19" s="128"/>
    </row>
    <row r="20" spans="1:48" s="1" customFormat="1" ht="27" customHeight="1">
      <c r="A20" s="332"/>
      <c r="B20" s="421" t="s">
        <v>26</v>
      </c>
      <c r="C20" s="340"/>
      <c r="D20" s="340"/>
      <c r="E20" s="340"/>
      <c r="F20" s="340"/>
      <c r="G20" s="340"/>
      <c r="H20" s="340"/>
      <c r="I20" s="340"/>
      <c r="J20" s="340"/>
      <c r="K20" s="340"/>
      <c r="L20" s="471"/>
      <c r="M20" s="371"/>
      <c r="N20" s="371"/>
      <c r="O20" s="371"/>
      <c r="P20" s="371"/>
      <c r="Q20" s="371"/>
      <c r="R20" s="525"/>
      <c r="S20" s="526"/>
      <c r="T20" s="526"/>
      <c r="U20" s="526"/>
      <c r="V20" s="526"/>
      <c r="W20" s="526"/>
      <c r="X20" s="371"/>
      <c r="Y20" s="371"/>
      <c r="Z20" s="371"/>
      <c r="AA20" s="371"/>
      <c r="AB20" s="366" t="s">
        <v>254</v>
      </c>
      <c r="AC20" s="366"/>
      <c r="AD20" s="366"/>
      <c r="AE20" s="366"/>
      <c r="AF20" s="567" t="s">
        <v>256</v>
      </c>
      <c r="AG20" s="568"/>
      <c r="AH20" s="569"/>
      <c r="AI20" s="42"/>
      <c r="AJ20" s="42"/>
      <c r="AK20" s="42"/>
      <c r="AN20" s="132" t="s">
        <v>122</v>
      </c>
      <c r="AO20" s="133">
        <v>1</v>
      </c>
      <c r="AP20" s="128"/>
      <c r="AQ20" s="128"/>
      <c r="AR20" s="128"/>
      <c r="AS20" s="128"/>
    </row>
    <row r="21" spans="1:48" s="1" customFormat="1" ht="27" customHeight="1">
      <c r="A21" s="332"/>
      <c r="B21" s="373">
        <f>VLOOKUP(B19,$AN$15:$AO$21,2,FALSE)</f>
        <v>0</v>
      </c>
      <c r="C21" s="373"/>
      <c r="D21" s="374"/>
      <c r="E21" s="541">
        <f>VLOOKUP(E19,$AP$15:$AQ$18,2,FALSE)</f>
        <v>0</v>
      </c>
      <c r="F21" s="542"/>
      <c r="G21" s="542"/>
      <c r="H21" s="373"/>
      <c r="I21" s="541">
        <f>VLOOKUP(I19,$AR$15:$AS$18,2,FALSE)</f>
        <v>0</v>
      </c>
      <c r="J21" s="542"/>
      <c r="K21" s="542"/>
      <c r="L21" s="373"/>
      <c r="M21" s="371"/>
      <c r="N21" s="371"/>
      <c r="O21" s="371"/>
      <c r="P21" s="371"/>
      <c r="Q21" s="371"/>
      <c r="R21" s="525"/>
      <c r="S21" s="526"/>
      <c r="T21" s="526"/>
      <c r="U21" s="526"/>
      <c r="V21" s="526"/>
      <c r="W21" s="526"/>
      <c r="X21" s="371"/>
      <c r="Y21" s="371"/>
      <c r="Z21" s="371"/>
      <c r="AA21" s="371"/>
      <c r="AB21" s="375"/>
      <c r="AC21" s="376"/>
      <c r="AD21" s="376"/>
      <c r="AE21" s="191" t="s">
        <v>105</v>
      </c>
      <c r="AF21" s="567" t="s">
        <v>256</v>
      </c>
      <c r="AG21" s="568"/>
      <c r="AH21" s="569"/>
      <c r="AI21" s="10"/>
      <c r="AJ21" s="10"/>
      <c r="AK21" s="10"/>
      <c r="AN21" s="134" t="s">
        <v>28</v>
      </c>
      <c r="AO21" s="133">
        <v>0</v>
      </c>
      <c r="AP21" s="128"/>
      <c r="AQ21" s="128"/>
      <c r="AR21" s="128"/>
      <c r="AS21" s="128"/>
    </row>
    <row r="22" spans="1:48" s="1" customFormat="1" ht="27" customHeight="1">
      <c r="A22" s="436">
        <v>3</v>
      </c>
      <c r="B22" s="552" t="s">
        <v>27</v>
      </c>
      <c r="C22" s="553"/>
      <c r="D22" s="360"/>
      <c r="E22" s="552" t="s">
        <v>27</v>
      </c>
      <c r="F22" s="553"/>
      <c r="G22" s="553"/>
      <c r="H22" s="360"/>
      <c r="I22" s="552" t="s">
        <v>27</v>
      </c>
      <c r="J22" s="553"/>
      <c r="K22" s="553"/>
      <c r="L22" s="360"/>
      <c r="M22" s="554"/>
      <c r="N22" s="371"/>
      <c r="O22" s="371"/>
      <c r="P22" s="371"/>
      <c r="Q22" s="371"/>
      <c r="R22" s="525"/>
      <c r="S22" s="526"/>
      <c r="T22" s="526"/>
      <c r="U22" s="526"/>
      <c r="V22" s="526"/>
      <c r="W22" s="526"/>
      <c r="X22" s="554"/>
      <c r="Y22" s="371"/>
      <c r="Z22" s="371"/>
      <c r="AA22" s="371"/>
      <c r="AB22" s="377" t="s">
        <v>22</v>
      </c>
      <c r="AC22" s="377"/>
      <c r="AD22" s="377"/>
      <c r="AE22" s="377"/>
      <c r="AF22" s="567" t="s">
        <v>256</v>
      </c>
      <c r="AG22" s="568"/>
      <c r="AH22" s="569"/>
      <c r="AI22" s="10"/>
      <c r="AJ22" s="10"/>
      <c r="AK22" s="10"/>
      <c r="AN22" s="128"/>
      <c r="AO22" s="128"/>
      <c r="AP22" s="128"/>
      <c r="AQ22" s="128"/>
      <c r="AR22" s="128"/>
      <c r="AS22" s="128"/>
    </row>
    <row r="23" spans="1:48" s="1" customFormat="1" ht="27" customHeight="1">
      <c r="A23" s="332"/>
      <c r="B23" s="421" t="s">
        <v>26</v>
      </c>
      <c r="C23" s="340"/>
      <c r="D23" s="340"/>
      <c r="E23" s="340"/>
      <c r="F23" s="340"/>
      <c r="G23" s="340"/>
      <c r="H23" s="340"/>
      <c r="I23" s="340"/>
      <c r="J23" s="340"/>
      <c r="K23" s="340"/>
      <c r="L23" s="471"/>
      <c r="M23" s="371"/>
      <c r="N23" s="371"/>
      <c r="O23" s="371"/>
      <c r="P23" s="371"/>
      <c r="Q23" s="371"/>
      <c r="R23" s="525"/>
      <c r="S23" s="526"/>
      <c r="T23" s="526"/>
      <c r="U23" s="526"/>
      <c r="V23" s="526"/>
      <c r="W23" s="526"/>
      <c r="X23" s="371"/>
      <c r="Y23" s="371"/>
      <c r="Z23" s="371"/>
      <c r="AA23" s="371"/>
      <c r="AB23" s="366" t="s">
        <v>254</v>
      </c>
      <c r="AC23" s="366"/>
      <c r="AD23" s="366"/>
      <c r="AE23" s="366"/>
      <c r="AF23" s="567" t="s">
        <v>256</v>
      </c>
      <c r="AG23" s="568"/>
      <c r="AH23" s="569"/>
      <c r="AI23" s="42"/>
      <c r="AJ23" s="42"/>
      <c r="AK23" s="42"/>
      <c r="AN23" s="128"/>
      <c r="AO23" s="128"/>
      <c r="AP23" s="128"/>
      <c r="AQ23" s="128"/>
      <c r="AR23" s="128"/>
      <c r="AS23" s="128"/>
    </row>
    <row r="24" spans="1:48" s="1" customFormat="1" ht="27" customHeight="1" thickBot="1">
      <c r="A24" s="551"/>
      <c r="B24" s="556">
        <f>VLOOKUP(B22,$AN$15:$AO$21,2,FALSE)</f>
        <v>0</v>
      </c>
      <c r="C24" s="556"/>
      <c r="D24" s="557"/>
      <c r="E24" s="558">
        <f>VLOOKUP(E22,$AP$15:$AQ$18,2,FALSE)</f>
        <v>0</v>
      </c>
      <c r="F24" s="559"/>
      <c r="G24" s="559"/>
      <c r="H24" s="556"/>
      <c r="I24" s="558">
        <f>VLOOKUP(I22,$AR$15:$AS$18,2,FALSE)</f>
        <v>0</v>
      </c>
      <c r="J24" s="559"/>
      <c r="K24" s="559"/>
      <c r="L24" s="556"/>
      <c r="M24" s="555"/>
      <c r="N24" s="555"/>
      <c r="O24" s="555"/>
      <c r="P24" s="555"/>
      <c r="Q24" s="555"/>
      <c r="R24" s="560"/>
      <c r="S24" s="561"/>
      <c r="T24" s="561"/>
      <c r="U24" s="561"/>
      <c r="V24" s="561"/>
      <c r="W24" s="561"/>
      <c r="X24" s="555"/>
      <c r="Y24" s="555"/>
      <c r="Z24" s="555"/>
      <c r="AA24" s="555"/>
      <c r="AB24" s="618"/>
      <c r="AC24" s="619"/>
      <c r="AD24" s="619"/>
      <c r="AE24" s="193" t="s">
        <v>105</v>
      </c>
      <c r="AF24" s="564" t="s">
        <v>256</v>
      </c>
      <c r="AG24" s="565"/>
      <c r="AH24" s="566"/>
      <c r="AI24" s="10"/>
      <c r="AJ24" s="10"/>
      <c r="AK24" s="10"/>
      <c r="AN24" s="128"/>
      <c r="AO24" s="128"/>
      <c r="AP24" s="128"/>
      <c r="AQ24" s="128"/>
      <c r="AR24" s="128"/>
      <c r="AS24" s="128"/>
    </row>
    <row r="25" spans="1:48" s="1" customFormat="1" ht="27" customHeight="1">
      <c r="A25" s="592" t="s">
        <v>69</v>
      </c>
      <c r="B25" s="595" t="s">
        <v>65</v>
      </c>
      <c r="C25" s="595"/>
      <c r="D25" s="595"/>
      <c r="E25" s="595"/>
      <c r="F25" s="595"/>
      <c r="G25" s="595"/>
      <c r="H25" s="595"/>
      <c r="I25" s="595"/>
      <c r="J25" s="595"/>
      <c r="K25" s="615" t="s">
        <v>66</v>
      </c>
      <c r="L25" s="616"/>
      <c r="M25" s="616"/>
      <c r="N25" s="616"/>
      <c r="O25" s="616"/>
      <c r="P25" s="616"/>
      <c r="Q25" s="616"/>
      <c r="R25" s="617"/>
      <c r="S25" s="615" t="s">
        <v>67</v>
      </c>
      <c r="T25" s="616"/>
      <c r="U25" s="616"/>
      <c r="V25" s="616"/>
      <c r="W25" s="616"/>
      <c r="X25" s="616"/>
      <c r="Y25" s="616"/>
      <c r="Z25" s="617"/>
      <c r="AA25" s="595" t="s">
        <v>70</v>
      </c>
      <c r="AB25" s="595"/>
      <c r="AC25" s="595"/>
      <c r="AD25" s="596"/>
      <c r="AE25" s="597" t="s">
        <v>90</v>
      </c>
      <c r="AF25" s="598"/>
      <c r="AG25" s="598"/>
      <c r="AH25" s="599"/>
      <c r="AI25" s="10"/>
      <c r="AJ25" s="10"/>
      <c r="AK25" s="10"/>
      <c r="AN25" s="128"/>
      <c r="AO25" s="128"/>
      <c r="AP25" s="128"/>
      <c r="AQ25" s="128"/>
      <c r="AR25" s="128"/>
      <c r="AS25" s="128"/>
    </row>
    <row r="26" spans="1:48" s="1" customFormat="1" ht="27" customHeight="1">
      <c r="A26" s="593"/>
      <c r="B26" s="627" t="s">
        <v>64</v>
      </c>
      <c r="C26" s="627"/>
      <c r="D26" s="627"/>
      <c r="E26" s="626">
        <v>2</v>
      </c>
      <c r="F26" s="626"/>
      <c r="G26" s="626"/>
      <c r="H26" s="626"/>
      <c r="I26" s="626"/>
      <c r="J26" s="626"/>
      <c r="K26" s="602" t="s">
        <v>64</v>
      </c>
      <c r="L26" s="603"/>
      <c r="M26" s="603"/>
      <c r="N26" s="604"/>
      <c r="O26" s="605">
        <v>2</v>
      </c>
      <c r="P26" s="606"/>
      <c r="Q26" s="606"/>
      <c r="R26" s="607"/>
      <c r="S26" s="602" t="s">
        <v>64</v>
      </c>
      <c r="T26" s="603"/>
      <c r="U26" s="603"/>
      <c r="V26" s="604"/>
      <c r="W26" s="605">
        <v>2</v>
      </c>
      <c r="X26" s="606"/>
      <c r="Y26" s="606"/>
      <c r="Z26" s="607"/>
      <c r="AA26" s="579">
        <f>SUM(B27:Z28)</f>
        <v>0</v>
      </c>
      <c r="AB26" s="579"/>
      <c r="AC26" s="579"/>
      <c r="AD26" s="580"/>
      <c r="AE26" s="583">
        <f>AG6+AA26</f>
        <v>0</v>
      </c>
      <c r="AF26" s="584"/>
      <c r="AG26" s="584"/>
      <c r="AH26" s="585"/>
      <c r="AI26" s="42"/>
      <c r="AJ26" s="42"/>
      <c r="AK26" s="42"/>
      <c r="AL26" s="77"/>
      <c r="AM26" s="77"/>
      <c r="AN26" s="130"/>
      <c r="AO26" s="130"/>
      <c r="AP26" s="130"/>
      <c r="AQ26" s="130"/>
      <c r="AR26" s="130"/>
      <c r="AS26" s="130"/>
      <c r="AT26" s="77"/>
      <c r="AU26" s="77"/>
      <c r="AV26" s="77"/>
    </row>
    <row r="27" spans="1:48" s="1" customFormat="1" ht="27" customHeight="1">
      <c r="A27" s="593"/>
      <c r="B27" s="600">
        <f>E26*B18*E18*I18</f>
        <v>0</v>
      </c>
      <c r="C27" s="600"/>
      <c r="D27" s="600"/>
      <c r="E27" s="600"/>
      <c r="F27" s="600"/>
      <c r="G27" s="600"/>
      <c r="H27" s="600"/>
      <c r="I27" s="600"/>
      <c r="J27" s="600"/>
      <c r="K27" s="600">
        <f>O26*B21*E21*I21</f>
        <v>0</v>
      </c>
      <c r="L27" s="600"/>
      <c r="M27" s="600"/>
      <c r="N27" s="600"/>
      <c r="O27" s="600"/>
      <c r="P27" s="600"/>
      <c r="Q27" s="600"/>
      <c r="R27" s="600"/>
      <c r="S27" s="600">
        <f>W26*B24*E24*I24</f>
        <v>0</v>
      </c>
      <c r="T27" s="600"/>
      <c r="U27" s="600"/>
      <c r="V27" s="600"/>
      <c r="W27" s="600"/>
      <c r="X27" s="600"/>
      <c r="Y27" s="600"/>
      <c r="Z27" s="600"/>
      <c r="AA27" s="579"/>
      <c r="AB27" s="579"/>
      <c r="AC27" s="579"/>
      <c r="AD27" s="580"/>
      <c r="AE27" s="586"/>
      <c r="AF27" s="587"/>
      <c r="AG27" s="587"/>
      <c r="AH27" s="588"/>
      <c r="AI27" s="42"/>
      <c r="AJ27" s="42"/>
      <c r="AL27" s="77"/>
      <c r="AM27" s="77"/>
      <c r="AN27" s="130"/>
      <c r="AO27" s="130"/>
      <c r="AP27" s="130"/>
      <c r="AQ27" s="130"/>
      <c r="AR27" s="130"/>
      <c r="AS27" s="130"/>
      <c r="AT27" s="77"/>
      <c r="AU27" s="77"/>
      <c r="AV27" s="77"/>
    </row>
    <row r="28" spans="1:48" s="1" customFormat="1" ht="27" customHeight="1" thickBot="1">
      <c r="A28" s="594"/>
      <c r="B28" s="601"/>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581"/>
      <c r="AB28" s="581"/>
      <c r="AC28" s="581"/>
      <c r="AD28" s="582"/>
      <c r="AE28" s="589"/>
      <c r="AF28" s="590"/>
      <c r="AG28" s="590"/>
      <c r="AH28" s="591"/>
      <c r="AI28" s="42"/>
      <c r="AJ28" s="42"/>
      <c r="AL28" s="77"/>
      <c r="AM28" s="77"/>
      <c r="AN28" s="130"/>
      <c r="AO28" s="130"/>
      <c r="AP28" s="130"/>
      <c r="AQ28" s="130"/>
      <c r="AR28" s="130"/>
      <c r="AS28" s="130"/>
      <c r="AT28" s="77"/>
      <c r="AU28" s="77"/>
      <c r="AV28" s="77"/>
    </row>
    <row r="29" spans="1:48" s="1" customFormat="1" ht="27" customHeight="1">
      <c r="A29" s="570" t="s">
        <v>71</v>
      </c>
      <c r="B29" s="573" t="s">
        <v>141</v>
      </c>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5"/>
      <c r="AI29" s="42"/>
      <c r="AJ29" s="42"/>
      <c r="AL29" s="77"/>
      <c r="AM29" s="77"/>
      <c r="AN29" s="130"/>
      <c r="AO29" s="130"/>
      <c r="AP29" s="130"/>
      <c r="AQ29" s="130"/>
      <c r="AR29" s="130"/>
      <c r="AS29" s="130"/>
      <c r="AT29" s="77"/>
      <c r="AU29" s="77"/>
      <c r="AV29" s="77"/>
    </row>
    <row r="30" spans="1:48" s="1" customFormat="1" ht="27" customHeight="1">
      <c r="A30" s="571"/>
      <c r="B30" s="576" t="s">
        <v>158</v>
      </c>
      <c r="C30" s="577"/>
      <c r="D30" s="577"/>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8"/>
      <c r="AI30" s="42"/>
      <c r="AJ30" s="42"/>
      <c r="AM30" s="2"/>
      <c r="AN30" s="138"/>
      <c r="AO30" s="138"/>
      <c r="AP30" s="138"/>
      <c r="AQ30" s="138"/>
      <c r="AR30" s="138"/>
      <c r="AS30" s="138"/>
      <c r="AT30" s="2"/>
      <c r="AU30" s="2"/>
    </row>
    <row r="31" spans="1:48" s="1" customFormat="1" ht="27" customHeight="1" thickBot="1">
      <c r="A31" s="572"/>
      <c r="B31" s="160" t="s">
        <v>107</v>
      </c>
      <c r="C31" s="160"/>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61"/>
      <c r="AI31" s="42"/>
      <c r="AJ31" s="42"/>
      <c r="AK31" s="42"/>
      <c r="AN31" s="138"/>
      <c r="AO31" s="138"/>
      <c r="AP31" s="138"/>
      <c r="AQ31" s="138"/>
      <c r="AR31" s="138"/>
      <c r="AS31" s="138"/>
      <c r="AT31" s="2"/>
      <c r="AU31" s="2"/>
      <c r="AV31" s="2"/>
    </row>
    <row r="32" spans="1:48" ht="27" customHeight="1">
      <c r="A32" s="10"/>
      <c r="B32" s="10"/>
      <c r="C32" s="10"/>
      <c r="D32" s="10"/>
      <c r="E32" s="10"/>
      <c r="F32" s="10"/>
      <c r="I32" s="10"/>
      <c r="J32" s="10"/>
    </row>
    <row r="33" spans="1:10" ht="19.7" customHeight="1">
      <c r="A33" s="10"/>
      <c r="B33" s="10"/>
      <c r="C33" s="10"/>
      <c r="D33" s="10"/>
      <c r="E33" s="10"/>
      <c r="F33" s="10"/>
      <c r="I33" s="10"/>
      <c r="J33" s="10"/>
    </row>
    <row r="34" spans="1:10" ht="12.75" customHeight="1"/>
    <row r="35" spans="1:10" ht="12.75" customHeight="1"/>
  </sheetData>
  <sheetProtection password="D665" sheet="1" objects="1" scenarios="1" selectLockedCells="1"/>
  <mergeCells count="140">
    <mergeCell ref="A29:A31"/>
    <mergeCell ref="B29:AH29"/>
    <mergeCell ref="B30:AH30"/>
    <mergeCell ref="O26:R26"/>
    <mergeCell ref="S26:V26"/>
    <mergeCell ref="W26:Z26"/>
    <mergeCell ref="AA26:AD28"/>
    <mergeCell ref="AE26:AH28"/>
    <mergeCell ref="B27:J28"/>
    <mergeCell ref="K27:R28"/>
    <mergeCell ref="S27:Z28"/>
    <mergeCell ref="A25:A28"/>
    <mergeCell ref="B25:J25"/>
    <mergeCell ref="K25:R25"/>
    <mergeCell ref="S25:Z25"/>
    <mergeCell ref="AA25:AD25"/>
    <mergeCell ref="AE25:AH25"/>
    <mergeCell ref="K26:N26"/>
    <mergeCell ref="B26:D26"/>
    <mergeCell ref="E26:J26"/>
    <mergeCell ref="AF22:AH22"/>
    <mergeCell ref="B23:L23"/>
    <mergeCell ref="R23:W23"/>
    <mergeCell ref="AB23:AE23"/>
    <mergeCell ref="AF23:AH23"/>
    <mergeCell ref="B24:D24"/>
    <mergeCell ref="E24:H24"/>
    <mergeCell ref="I24:L24"/>
    <mergeCell ref="R24:W24"/>
    <mergeCell ref="AB24:AD24"/>
    <mergeCell ref="AF24:AH24"/>
    <mergeCell ref="A22:A24"/>
    <mergeCell ref="B22:D22"/>
    <mergeCell ref="E22:H22"/>
    <mergeCell ref="I22:L22"/>
    <mergeCell ref="M22:Q24"/>
    <mergeCell ref="R22:W22"/>
    <mergeCell ref="X22:AA24"/>
    <mergeCell ref="AB22:AE22"/>
    <mergeCell ref="X19:AA21"/>
    <mergeCell ref="AB19:AE19"/>
    <mergeCell ref="B20:L20"/>
    <mergeCell ref="R20:W20"/>
    <mergeCell ref="AB20:AE20"/>
    <mergeCell ref="B21:D21"/>
    <mergeCell ref="E21:H21"/>
    <mergeCell ref="I21:L21"/>
    <mergeCell ref="A19:A21"/>
    <mergeCell ref="B19:D19"/>
    <mergeCell ref="E19:H19"/>
    <mergeCell ref="I19:L19"/>
    <mergeCell ref="AF16:AH16"/>
    <mergeCell ref="B17:L17"/>
    <mergeCell ref="R17:W17"/>
    <mergeCell ref="AB17:AE17"/>
    <mergeCell ref="AF17:AH17"/>
    <mergeCell ref="R15:W15"/>
    <mergeCell ref="AB15:AD15"/>
    <mergeCell ref="AF15:AH15"/>
    <mergeCell ref="M19:Q21"/>
    <mergeCell ref="R19:W19"/>
    <mergeCell ref="R21:W21"/>
    <mergeCell ref="B18:D18"/>
    <mergeCell ref="E18:H18"/>
    <mergeCell ref="I18:L18"/>
    <mergeCell ref="R18:W18"/>
    <mergeCell ref="AB18:AD18"/>
    <mergeCell ref="AF18:AH18"/>
    <mergeCell ref="AB21:AD21"/>
    <mergeCell ref="AF21:AH21"/>
    <mergeCell ref="AF19:AH19"/>
    <mergeCell ref="AF20:AH20"/>
    <mergeCell ref="A16:A18"/>
    <mergeCell ref="B16:D16"/>
    <mergeCell ref="E16:H16"/>
    <mergeCell ref="I16:L16"/>
    <mergeCell ref="M16:Q18"/>
    <mergeCell ref="R16:W16"/>
    <mergeCell ref="X16:AA18"/>
    <mergeCell ref="X13:AA15"/>
    <mergeCell ref="AB13:AE13"/>
    <mergeCell ref="A13:A15"/>
    <mergeCell ref="AB16:AE16"/>
    <mergeCell ref="AF10:AH10"/>
    <mergeCell ref="AB11:AE11"/>
    <mergeCell ref="AF13:AH13"/>
    <mergeCell ref="B14:L14"/>
    <mergeCell ref="R14:W14"/>
    <mergeCell ref="AB14:AE14"/>
    <mergeCell ref="AF14:AH14"/>
    <mergeCell ref="B15:D15"/>
    <mergeCell ref="E15:H15"/>
    <mergeCell ref="I15:L15"/>
    <mergeCell ref="AF11:AH11"/>
    <mergeCell ref="R12:W12"/>
    <mergeCell ref="AB12:AE12"/>
    <mergeCell ref="AF12:AH12"/>
    <mergeCell ref="B13:D13"/>
    <mergeCell ref="E13:H13"/>
    <mergeCell ref="I13:L13"/>
    <mergeCell ref="M13:Q15"/>
    <mergeCell ref="R13:W13"/>
    <mergeCell ref="A9:A12"/>
    <mergeCell ref="B9:D9"/>
    <mergeCell ref="E9:H9"/>
    <mergeCell ref="I9:L9"/>
    <mergeCell ref="M9:Q12"/>
    <mergeCell ref="R9:W9"/>
    <mergeCell ref="AE5:AH5"/>
    <mergeCell ref="A6:O6"/>
    <mergeCell ref="S6:V6"/>
    <mergeCell ref="AB6:AC6"/>
    <mergeCell ref="AE6:AF6"/>
    <mergeCell ref="AG6:AH7"/>
    <mergeCell ref="A7:O7"/>
    <mergeCell ref="S7:V7"/>
    <mergeCell ref="AB7:AC7"/>
    <mergeCell ref="AE7:AF7"/>
    <mergeCell ref="X9:AE9"/>
    <mergeCell ref="AF9:AH9"/>
    <mergeCell ref="B10:D12"/>
    <mergeCell ref="E10:H12"/>
    <mergeCell ref="I10:L12"/>
    <mergeCell ref="R10:W11"/>
    <mergeCell ref="X10:AA12"/>
    <mergeCell ref="AB10:AE10"/>
    <mergeCell ref="A4:B4"/>
    <mergeCell ref="D4:R4"/>
    <mergeCell ref="S4:T4"/>
    <mergeCell ref="U4:Z4"/>
    <mergeCell ref="AA4:AD4"/>
    <mergeCell ref="AE4:AG4"/>
    <mergeCell ref="AB1:AD1"/>
    <mergeCell ref="AE1:AH1"/>
    <mergeCell ref="A3:B3"/>
    <mergeCell ref="D3:R3"/>
    <mergeCell ref="S3:V3"/>
    <mergeCell ref="W3:AD3"/>
    <mergeCell ref="AF3:AG3"/>
    <mergeCell ref="W2:AC2"/>
  </mergeCells>
  <phoneticPr fontId="1"/>
  <dataValidations count="7">
    <dataValidation type="list" allowBlank="1" showInputMessage="1" showErrorMessage="1" sqref="E16:H16 E19:H19 E22:H22 E13:H13">
      <formula1>$AP$15:$AP$18</formula1>
    </dataValidation>
    <dataValidation type="list" allowBlank="1" showInputMessage="1" showErrorMessage="1" sqref="B16:D16 B19:D19 B22:D22 B13:D13">
      <formula1>$AN$15:$AN$21</formula1>
    </dataValidation>
    <dataValidation type="list" allowBlank="1" showInputMessage="1" showErrorMessage="1" sqref="A6:O6">
      <formula1>$AN$6:$AN$8</formula1>
    </dataValidation>
    <dataValidation type="list" allowBlank="1" showInputMessage="1" showErrorMessage="1" sqref="I16:L16 I19:L19 I22:L22">
      <formula1>$AR$16:$AR$18</formula1>
    </dataValidation>
    <dataValidation type="list" allowBlank="1" showInputMessage="1" showErrorMessage="1" sqref="A7:O7">
      <formula1>$AP$6:$AP$11</formula1>
    </dataValidation>
    <dataValidation type="list" allowBlank="1" showInputMessage="1" showErrorMessage="1" sqref="I13:L13">
      <formula1>$AR$15:$AR$18</formula1>
    </dataValidation>
    <dataValidation type="list" allowBlank="1" showInputMessage="1" showErrorMessage="1" sqref="W2:AC2">
      <formula1>$AR$6:$AR$11</formula1>
    </dataValidation>
  </dataValidations>
  <pageMargins left="0.78740157480314965" right="0.78740157480314965" top="0.98425196850393704" bottom="0.78740157480314965" header="0.59055118110236227" footer="0.39370078740157483"/>
  <pageSetup paperSize="9" scale="78" orientation="portrait" r:id="rId1"/>
  <headerFooter>
    <oddHeader>&amp;L様式５－７</oddHeader>
    <oddFooter>&amp;R&amp;"ＭＳ 明朝,標準"&amp;8会津若松市本庁舎保存活用計画及び庁舎整備行動計画作成等業務委託プロポーザル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C35"/>
  <sheetViews>
    <sheetView showGridLines="0" view="pageBreakPreview" zoomScaleNormal="115" zoomScaleSheetLayoutView="100" workbookViewId="0">
      <selection activeCell="D3" sqref="D3:R3"/>
    </sheetView>
  </sheetViews>
  <sheetFormatPr defaultColWidth="13" defaultRowHeight="12"/>
  <cols>
    <col min="1" max="1" width="3.5" style="2" customWidth="1"/>
    <col min="2" max="4" width="4.625" style="2" customWidth="1"/>
    <col min="5" max="12" width="2.5" style="2" customWidth="1"/>
    <col min="13" max="23" width="3.5" style="2" customWidth="1"/>
    <col min="24" max="27" width="2.5" style="2" customWidth="1"/>
    <col min="28" max="34" width="3.5" style="2" customWidth="1"/>
    <col min="35" max="38" width="2.125" style="2" customWidth="1"/>
    <col min="39" max="39" width="2.875" style="2" customWidth="1"/>
    <col min="40" max="40" width="24.375" style="138" bestFit="1" customWidth="1"/>
    <col min="41" max="41" width="4.125" style="138" bestFit="1" customWidth="1"/>
    <col min="42" max="42" width="30.5" style="138" bestFit="1" customWidth="1"/>
    <col min="43" max="43" width="3.75" style="138" bestFit="1" customWidth="1"/>
    <col min="44" max="44" width="10.5" style="138" bestFit="1" customWidth="1"/>
    <col min="45" max="45" width="3.625" style="138" bestFit="1" customWidth="1"/>
    <col min="46" max="46" width="30.5" style="2" customWidth="1"/>
    <col min="47" max="56" width="13" style="2" customWidth="1"/>
    <col min="57" max="16384" width="13" style="2"/>
  </cols>
  <sheetData>
    <row r="1" spans="1:55" ht="27" customHeight="1">
      <c r="AB1" s="237" t="s">
        <v>80</v>
      </c>
      <c r="AC1" s="237"/>
      <c r="AD1" s="237"/>
      <c r="AE1" s="237"/>
      <c r="AF1" s="237"/>
      <c r="AG1" s="237"/>
      <c r="AH1" s="237"/>
    </row>
    <row r="2" spans="1:55" ht="27" customHeight="1" thickBot="1">
      <c r="A2" s="45" t="s">
        <v>191</v>
      </c>
      <c r="B2" s="9"/>
      <c r="C2" s="9"/>
      <c r="D2" s="9"/>
      <c r="E2" s="9"/>
      <c r="F2" s="9"/>
      <c r="G2" s="9"/>
      <c r="H2" s="9"/>
      <c r="I2" s="9"/>
      <c r="J2" s="9"/>
      <c r="K2" s="9"/>
      <c r="L2" s="9"/>
      <c r="M2" s="9"/>
      <c r="N2" s="9"/>
      <c r="O2" s="9"/>
      <c r="P2" s="9"/>
      <c r="Q2" s="163"/>
      <c r="R2" s="163"/>
      <c r="S2" s="174"/>
      <c r="T2" s="174"/>
      <c r="U2" s="178"/>
      <c r="V2" s="175" t="s">
        <v>192</v>
      </c>
      <c r="W2" s="655"/>
      <c r="X2" s="655"/>
      <c r="Y2" s="655"/>
      <c r="Z2" s="655"/>
      <c r="AA2" s="655"/>
      <c r="AB2" s="655"/>
      <c r="AC2" s="655"/>
      <c r="AD2" s="176" t="s">
        <v>206</v>
      </c>
      <c r="AE2" s="115"/>
      <c r="AF2" s="115"/>
      <c r="AG2" s="115"/>
      <c r="AH2" s="115"/>
      <c r="AI2" s="9"/>
      <c r="AJ2" s="9"/>
    </row>
    <row r="3" spans="1:55" s="1" customFormat="1" ht="27" customHeight="1" thickBot="1">
      <c r="A3" s="496" t="s">
        <v>1</v>
      </c>
      <c r="B3" s="497"/>
      <c r="C3" s="91"/>
      <c r="D3" s="460" t="s">
        <v>109</v>
      </c>
      <c r="E3" s="460"/>
      <c r="F3" s="460"/>
      <c r="G3" s="460"/>
      <c r="H3" s="460"/>
      <c r="I3" s="460"/>
      <c r="J3" s="460"/>
      <c r="K3" s="460"/>
      <c r="L3" s="460"/>
      <c r="M3" s="460"/>
      <c r="N3" s="460"/>
      <c r="O3" s="460"/>
      <c r="P3" s="460"/>
      <c r="Q3" s="460"/>
      <c r="R3" s="460"/>
      <c r="S3" s="461" t="s">
        <v>110</v>
      </c>
      <c r="T3" s="498"/>
      <c r="U3" s="498"/>
      <c r="V3" s="462"/>
      <c r="W3" s="459" t="s">
        <v>53</v>
      </c>
      <c r="X3" s="460"/>
      <c r="Y3" s="460"/>
      <c r="Z3" s="460"/>
      <c r="AA3" s="460"/>
      <c r="AB3" s="460"/>
      <c r="AC3" s="460"/>
      <c r="AD3" s="460"/>
      <c r="AE3" s="36" t="s">
        <v>54</v>
      </c>
      <c r="AF3" s="468"/>
      <c r="AG3" s="468"/>
      <c r="AH3" s="47" t="s">
        <v>55</v>
      </c>
      <c r="AI3" s="37"/>
      <c r="AJ3" s="37"/>
      <c r="AK3" s="37"/>
      <c r="AN3" s="128"/>
      <c r="AO3" s="128"/>
      <c r="AP3" s="128"/>
      <c r="AQ3" s="128"/>
      <c r="AR3" s="128"/>
      <c r="AS3" s="128"/>
    </row>
    <row r="4" spans="1:55" s="1" customFormat="1" ht="27" customHeight="1" thickBot="1">
      <c r="A4" s="496" t="s">
        <v>51</v>
      </c>
      <c r="B4" s="497"/>
      <c r="C4" s="91"/>
      <c r="D4" s="459"/>
      <c r="E4" s="460"/>
      <c r="F4" s="460"/>
      <c r="G4" s="460"/>
      <c r="H4" s="460"/>
      <c r="I4" s="460"/>
      <c r="J4" s="460"/>
      <c r="K4" s="460"/>
      <c r="L4" s="460"/>
      <c r="M4" s="460"/>
      <c r="N4" s="460"/>
      <c r="O4" s="460"/>
      <c r="P4" s="460"/>
      <c r="Q4" s="460"/>
      <c r="R4" s="460"/>
      <c r="S4" s="461" t="s">
        <v>52</v>
      </c>
      <c r="T4" s="462"/>
      <c r="U4" s="459"/>
      <c r="V4" s="460"/>
      <c r="W4" s="460"/>
      <c r="X4" s="460"/>
      <c r="Y4" s="460"/>
      <c r="Z4" s="463"/>
      <c r="AA4" s="464" t="s">
        <v>56</v>
      </c>
      <c r="AB4" s="465"/>
      <c r="AC4" s="465"/>
      <c r="AD4" s="466"/>
      <c r="AE4" s="467"/>
      <c r="AF4" s="468"/>
      <c r="AG4" s="468"/>
      <c r="AH4" s="48" t="s">
        <v>58</v>
      </c>
      <c r="AI4" s="37"/>
      <c r="AJ4" s="37"/>
      <c r="AK4" s="37"/>
      <c r="AN4" s="128"/>
      <c r="AO4" s="128"/>
      <c r="AP4" s="128"/>
      <c r="AQ4" s="128"/>
      <c r="AR4" s="128"/>
      <c r="AS4" s="128"/>
    </row>
    <row r="5" spans="1:55" s="1" customFormat="1" ht="27" customHeight="1" thickBot="1">
      <c r="A5" s="68" t="s">
        <v>149</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500" t="s">
        <v>68</v>
      </c>
      <c r="AF5" s="501"/>
      <c r="AG5" s="501"/>
      <c r="AH5" s="502"/>
      <c r="AI5" s="37"/>
      <c r="AJ5" s="37"/>
      <c r="AK5" s="37"/>
      <c r="AN5" s="128" t="s">
        <v>135</v>
      </c>
      <c r="AO5" s="128"/>
      <c r="AP5" s="128"/>
      <c r="AQ5" s="128"/>
      <c r="AR5" s="130"/>
      <c r="AS5" s="128"/>
      <c r="AV5" s="77"/>
      <c r="AW5" s="77"/>
      <c r="AX5" s="77"/>
      <c r="AY5" s="77"/>
      <c r="AZ5" s="77"/>
      <c r="BA5" s="77"/>
      <c r="BB5" s="77"/>
      <c r="BC5" s="77"/>
    </row>
    <row r="6" spans="1:55" s="1" customFormat="1" ht="27" customHeight="1">
      <c r="A6" s="503" t="s">
        <v>62</v>
      </c>
      <c r="B6" s="504"/>
      <c r="C6" s="504"/>
      <c r="D6" s="504"/>
      <c r="E6" s="504"/>
      <c r="F6" s="504"/>
      <c r="G6" s="504"/>
      <c r="H6" s="504"/>
      <c r="I6" s="504"/>
      <c r="J6" s="504"/>
      <c r="K6" s="504"/>
      <c r="L6" s="504"/>
      <c r="M6" s="504"/>
      <c r="N6" s="504"/>
      <c r="O6" s="504"/>
      <c r="P6" s="64" t="s">
        <v>57</v>
      </c>
      <c r="Q6" s="65"/>
      <c r="R6" s="65"/>
      <c r="S6" s="505"/>
      <c r="T6" s="505"/>
      <c r="U6" s="505"/>
      <c r="V6" s="505"/>
      <c r="W6" s="64" t="s">
        <v>63</v>
      </c>
      <c r="X6" s="66"/>
      <c r="Y6" s="67"/>
      <c r="Z6" s="67"/>
      <c r="AA6" s="67"/>
      <c r="AB6" s="505"/>
      <c r="AC6" s="505"/>
      <c r="AD6" s="120" t="s">
        <v>58</v>
      </c>
      <c r="AE6" s="506">
        <f>VLOOKUP(A6,$AN$6:$AO$7,2,FALSE)</f>
        <v>0</v>
      </c>
      <c r="AF6" s="507"/>
      <c r="AG6" s="510">
        <f>SUM(AE6:AF7)</f>
        <v>0</v>
      </c>
      <c r="AH6" s="511"/>
      <c r="AI6" s="37"/>
      <c r="AJ6" s="37"/>
      <c r="AK6" s="37"/>
      <c r="AN6" s="142" t="s">
        <v>148</v>
      </c>
      <c r="AO6" s="126">
        <v>2</v>
      </c>
      <c r="AP6" s="144" t="s">
        <v>204</v>
      </c>
      <c r="AQ6" s="168">
        <v>1</v>
      </c>
      <c r="AR6" s="142" t="s">
        <v>210</v>
      </c>
      <c r="AS6" s="169"/>
      <c r="AV6" s="164"/>
      <c r="AW6" s="164"/>
      <c r="AX6" s="164"/>
      <c r="AY6" s="164"/>
      <c r="AZ6" s="164"/>
      <c r="BA6" s="164"/>
      <c r="BB6" s="164"/>
      <c r="BC6" s="164"/>
    </row>
    <row r="7" spans="1:55" s="1" customFormat="1" ht="27" customHeight="1" thickBot="1">
      <c r="A7" s="476" t="s">
        <v>62</v>
      </c>
      <c r="B7" s="477"/>
      <c r="C7" s="477"/>
      <c r="D7" s="477"/>
      <c r="E7" s="477"/>
      <c r="F7" s="477"/>
      <c r="G7" s="477"/>
      <c r="H7" s="477"/>
      <c r="I7" s="477"/>
      <c r="J7" s="477"/>
      <c r="K7" s="477"/>
      <c r="L7" s="477"/>
      <c r="M7" s="477"/>
      <c r="N7" s="477"/>
      <c r="O7" s="477"/>
      <c r="P7" s="44" t="s">
        <v>57</v>
      </c>
      <c r="Q7" s="46"/>
      <c r="R7" s="46"/>
      <c r="S7" s="478"/>
      <c r="T7" s="478"/>
      <c r="U7" s="478"/>
      <c r="V7" s="478"/>
      <c r="W7" s="53" t="s">
        <v>63</v>
      </c>
      <c r="X7" s="54"/>
      <c r="Y7" s="55"/>
      <c r="Z7" s="55"/>
      <c r="AA7" s="55"/>
      <c r="AB7" s="479"/>
      <c r="AC7" s="479"/>
      <c r="AD7" s="121" t="s">
        <v>58</v>
      </c>
      <c r="AE7" s="480">
        <f>VLOOKUP(A7,$AP$6:$AQ$11,2,FALSE)</f>
        <v>0</v>
      </c>
      <c r="AF7" s="481"/>
      <c r="AG7" s="514"/>
      <c r="AH7" s="515"/>
      <c r="AI7" s="37"/>
      <c r="AJ7" s="37"/>
      <c r="AK7" s="37"/>
      <c r="AN7" s="165" t="s">
        <v>62</v>
      </c>
      <c r="AO7" s="126">
        <v>0</v>
      </c>
      <c r="AP7" s="141" t="s">
        <v>270</v>
      </c>
      <c r="AQ7" s="168">
        <v>1</v>
      </c>
      <c r="AR7" s="142" t="s">
        <v>161</v>
      </c>
      <c r="AS7" s="169"/>
      <c r="AV7" s="166"/>
      <c r="AW7" s="166"/>
      <c r="AX7" s="166"/>
      <c r="AY7" s="166"/>
      <c r="AZ7" s="166"/>
      <c r="BA7" s="166"/>
      <c r="BB7" s="166"/>
      <c r="BC7" s="166"/>
    </row>
    <row r="8" spans="1:55" s="1" customFormat="1" ht="27" customHeight="1" thickBot="1">
      <c r="A8" s="49" t="s">
        <v>134</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1"/>
      <c r="AI8" s="37"/>
      <c r="AJ8" s="37"/>
      <c r="AK8" s="37"/>
      <c r="AN8" s="173"/>
      <c r="AO8" s="139"/>
      <c r="AP8" s="142" t="s">
        <v>123</v>
      </c>
      <c r="AQ8" s="168">
        <v>1</v>
      </c>
      <c r="AR8" s="165" t="s">
        <v>207</v>
      </c>
      <c r="AS8" s="171"/>
      <c r="AV8" s="164"/>
      <c r="AW8" s="164"/>
      <c r="AX8" s="164"/>
      <c r="AY8" s="164"/>
      <c r="AZ8" s="164"/>
      <c r="BA8" s="77"/>
      <c r="BB8" s="77"/>
      <c r="BC8" s="77"/>
    </row>
    <row r="9" spans="1:55" s="1" customFormat="1" ht="27" customHeight="1">
      <c r="A9" s="295" t="s">
        <v>24</v>
      </c>
      <c r="B9" s="298" t="s">
        <v>140</v>
      </c>
      <c r="C9" s="499"/>
      <c r="D9" s="299"/>
      <c r="E9" s="298" t="s">
        <v>137</v>
      </c>
      <c r="F9" s="499"/>
      <c r="G9" s="499"/>
      <c r="H9" s="299"/>
      <c r="I9" s="298" t="s">
        <v>61</v>
      </c>
      <c r="J9" s="499"/>
      <c r="K9" s="499"/>
      <c r="L9" s="299"/>
      <c r="M9" s="516" t="s">
        <v>10</v>
      </c>
      <c r="N9" s="517"/>
      <c r="O9" s="517"/>
      <c r="P9" s="517"/>
      <c r="Q9" s="518"/>
      <c r="R9" s="303" t="s">
        <v>17</v>
      </c>
      <c r="S9" s="304"/>
      <c r="T9" s="304"/>
      <c r="U9" s="304"/>
      <c r="V9" s="304"/>
      <c r="W9" s="305"/>
      <c r="X9" s="306" t="s">
        <v>11</v>
      </c>
      <c r="Y9" s="306"/>
      <c r="Z9" s="306"/>
      <c r="AA9" s="306"/>
      <c r="AB9" s="306"/>
      <c r="AC9" s="306"/>
      <c r="AD9" s="306"/>
      <c r="AE9" s="306"/>
      <c r="AF9" s="482" t="s">
        <v>21</v>
      </c>
      <c r="AG9" s="483"/>
      <c r="AH9" s="484"/>
      <c r="AI9" s="37"/>
      <c r="AJ9" s="37"/>
      <c r="AK9" s="37"/>
      <c r="AM9" s="77"/>
      <c r="AN9" s="78"/>
      <c r="AO9" s="129"/>
      <c r="AP9" s="165" t="s">
        <v>124</v>
      </c>
      <c r="AQ9" s="168">
        <v>0.5</v>
      </c>
      <c r="AR9" s="142" t="s">
        <v>208</v>
      </c>
      <c r="AS9" s="130"/>
      <c r="AV9" s="77"/>
      <c r="AW9" s="77"/>
      <c r="AX9" s="77"/>
      <c r="AY9" s="77"/>
      <c r="AZ9" s="77"/>
      <c r="BA9" s="77"/>
      <c r="BB9" s="77"/>
      <c r="BC9" s="77"/>
    </row>
    <row r="10" spans="1:55" s="1" customFormat="1" ht="27" customHeight="1">
      <c r="A10" s="296"/>
      <c r="B10" s="309" t="s">
        <v>194</v>
      </c>
      <c r="C10" s="485"/>
      <c r="D10" s="310"/>
      <c r="E10" s="311" t="s">
        <v>126</v>
      </c>
      <c r="F10" s="486"/>
      <c r="G10" s="486"/>
      <c r="H10" s="312"/>
      <c r="I10" s="311" t="s">
        <v>129</v>
      </c>
      <c r="J10" s="486"/>
      <c r="K10" s="486"/>
      <c r="L10" s="312"/>
      <c r="M10" s="519"/>
      <c r="N10" s="520"/>
      <c r="O10" s="520"/>
      <c r="P10" s="520"/>
      <c r="Q10" s="521"/>
      <c r="R10" s="317" t="s">
        <v>23</v>
      </c>
      <c r="S10" s="318"/>
      <c r="T10" s="318"/>
      <c r="U10" s="318"/>
      <c r="V10" s="318"/>
      <c r="W10" s="319"/>
      <c r="X10" s="244" t="s">
        <v>12</v>
      </c>
      <c r="Y10" s="244"/>
      <c r="Z10" s="244"/>
      <c r="AA10" s="244"/>
      <c r="AB10" s="244" t="s">
        <v>14</v>
      </c>
      <c r="AC10" s="244"/>
      <c r="AD10" s="244"/>
      <c r="AE10" s="244"/>
      <c r="AF10" s="493" t="s">
        <v>20</v>
      </c>
      <c r="AG10" s="494"/>
      <c r="AH10" s="495"/>
      <c r="AI10" s="37"/>
      <c r="AJ10" s="37"/>
      <c r="AK10" s="37"/>
      <c r="AM10" s="77"/>
      <c r="AN10" s="130"/>
      <c r="AO10" s="128"/>
      <c r="AP10" s="165" t="s">
        <v>203</v>
      </c>
      <c r="AQ10" s="143">
        <v>0.5</v>
      </c>
      <c r="AR10" s="142" t="s">
        <v>209</v>
      </c>
      <c r="AS10" s="128"/>
      <c r="AV10" s="77"/>
      <c r="AW10" s="77"/>
      <c r="AX10" s="77"/>
      <c r="AY10" s="77"/>
      <c r="AZ10" s="77"/>
      <c r="BA10" s="77"/>
      <c r="BB10" s="77"/>
      <c r="BC10" s="77"/>
    </row>
    <row r="11" spans="1:55" s="1" customFormat="1" ht="27" customHeight="1">
      <c r="A11" s="296"/>
      <c r="B11" s="309"/>
      <c r="C11" s="485"/>
      <c r="D11" s="310"/>
      <c r="E11" s="487"/>
      <c r="F11" s="488"/>
      <c r="G11" s="488"/>
      <c r="H11" s="489"/>
      <c r="I11" s="487"/>
      <c r="J11" s="488"/>
      <c r="K11" s="488"/>
      <c r="L11" s="489"/>
      <c r="M11" s="519"/>
      <c r="N11" s="520"/>
      <c r="O11" s="520"/>
      <c r="P11" s="520"/>
      <c r="Q11" s="521"/>
      <c r="R11" s="320"/>
      <c r="S11" s="321"/>
      <c r="T11" s="321"/>
      <c r="U11" s="321"/>
      <c r="V11" s="321"/>
      <c r="W11" s="322"/>
      <c r="X11" s="244"/>
      <c r="Y11" s="244"/>
      <c r="Z11" s="244"/>
      <c r="AA11" s="244"/>
      <c r="AB11" s="244" t="s">
        <v>15</v>
      </c>
      <c r="AC11" s="244"/>
      <c r="AD11" s="244"/>
      <c r="AE11" s="244"/>
      <c r="AF11" s="493" t="s">
        <v>19</v>
      </c>
      <c r="AG11" s="494"/>
      <c r="AH11" s="495"/>
      <c r="AI11" s="35"/>
      <c r="AJ11" s="35"/>
      <c r="AN11" s="128"/>
      <c r="AO11" s="128"/>
      <c r="AP11" s="165" t="s">
        <v>62</v>
      </c>
      <c r="AQ11" s="131">
        <v>0</v>
      </c>
      <c r="AR11" s="128"/>
      <c r="AS11" s="128"/>
      <c r="AV11" s="77"/>
      <c r="AW11" s="77"/>
      <c r="AX11" s="77"/>
      <c r="AY11" s="77"/>
      <c r="AZ11" s="77"/>
      <c r="BA11" s="77"/>
      <c r="BB11" s="77"/>
      <c r="BC11" s="77"/>
    </row>
    <row r="12" spans="1:55" s="1" customFormat="1" ht="27" customHeight="1" thickBot="1">
      <c r="A12" s="297"/>
      <c r="B12" s="311"/>
      <c r="C12" s="486"/>
      <c r="D12" s="312"/>
      <c r="E12" s="490"/>
      <c r="F12" s="491"/>
      <c r="G12" s="491"/>
      <c r="H12" s="492"/>
      <c r="I12" s="490"/>
      <c r="J12" s="491"/>
      <c r="K12" s="491"/>
      <c r="L12" s="492"/>
      <c r="M12" s="522"/>
      <c r="N12" s="523"/>
      <c r="O12" s="523"/>
      <c r="P12" s="523"/>
      <c r="Q12" s="524"/>
      <c r="R12" s="325" t="s">
        <v>115</v>
      </c>
      <c r="S12" s="327"/>
      <c r="T12" s="327"/>
      <c r="U12" s="327"/>
      <c r="V12" s="327"/>
      <c r="W12" s="328"/>
      <c r="X12" s="302"/>
      <c r="Y12" s="302"/>
      <c r="Z12" s="302"/>
      <c r="AA12" s="302"/>
      <c r="AB12" s="302" t="s">
        <v>16</v>
      </c>
      <c r="AC12" s="302"/>
      <c r="AD12" s="302"/>
      <c r="AE12" s="302"/>
      <c r="AF12" s="527" t="s">
        <v>18</v>
      </c>
      <c r="AG12" s="528"/>
      <c r="AH12" s="529"/>
      <c r="AI12" s="10"/>
      <c r="AJ12" s="10"/>
      <c r="AN12" s="128"/>
      <c r="AO12" s="128"/>
      <c r="AP12" s="128"/>
      <c r="AQ12" s="128"/>
      <c r="AR12" s="128"/>
      <c r="AS12" s="128"/>
      <c r="AV12" s="77"/>
      <c r="AW12" s="77"/>
      <c r="AX12" s="77"/>
      <c r="AY12" s="77"/>
      <c r="AZ12" s="77"/>
      <c r="BA12" s="77"/>
      <c r="BB12" s="77"/>
      <c r="BC12" s="77"/>
    </row>
    <row r="13" spans="1:55" s="1" customFormat="1" ht="27" customHeight="1">
      <c r="A13" s="331" t="s">
        <v>25</v>
      </c>
      <c r="B13" s="437" t="s">
        <v>118</v>
      </c>
      <c r="C13" s="437"/>
      <c r="D13" s="438"/>
      <c r="E13" s="547" t="s">
        <v>131</v>
      </c>
      <c r="F13" s="548"/>
      <c r="G13" s="548"/>
      <c r="H13" s="437"/>
      <c r="I13" s="547" t="s">
        <v>205</v>
      </c>
      <c r="J13" s="548"/>
      <c r="K13" s="548"/>
      <c r="L13" s="437"/>
      <c r="M13" s="440" t="s">
        <v>260</v>
      </c>
      <c r="N13" s="441"/>
      <c r="O13" s="441"/>
      <c r="P13" s="441"/>
      <c r="Q13" s="441"/>
      <c r="R13" s="549" t="s">
        <v>193</v>
      </c>
      <c r="S13" s="550"/>
      <c r="T13" s="550"/>
      <c r="U13" s="550"/>
      <c r="V13" s="550"/>
      <c r="W13" s="550"/>
      <c r="X13" s="440" t="s">
        <v>29</v>
      </c>
      <c r="Y13" s="441"/>
      <c r="Z13" s="441"/>
      <c r="AA13" s="441"/>
      <c r="AB13" s="608" t="s">
        <v>30</v>
      </c>
      <c r="AC13" s="608"/>
      <c r="AD13" s="608"/>
      <c r="AE13" s="608"/>
      <c r="AF13" s="337" t="s">
        <v>250</v>
      </c>
      <c r="AG13" s="338"/>
      <c r="AH13" s="339"/>
      <c r="AI13" s="10"/>
      <c r="AJ13" s="10"/>
      <c r="AN13" s="128"/>
      <c r="AO13" s="128"/>
      <c r="AP13" s="128"/>
      <c r="AQ13" s="128"/>
      <c r="AR13" s="128"/>
      <c r="AS13" s="128"/>
    </row>
    <row r="14" spans="1:55" s="1" customFormat="1" ht="27" customHeight="1">
      <c r="A14" s="332"/>
      <c r="B14" s="421" t="s">
        <v>72</v>
      </c>
      <c r="C14" s="340"/>
      <c r="D14" s="340"/>
      <c r="E14" s="340"/>
      <c r="F14" s="340"/>
      <c r="G14" s="340"/>
      <c r="H14" s="340"/>
      <c r="I14" s="340"/>
      <c r="J14" s="340"/>
      <c r="K14" s="340"/>
      <c r="L14" s="471"/>
      <c r="M14" s="442"/>
      <c r="N14" s="442"/>
      <c r="O14" s="442"/>
      <c r="P14" s="442"/>
      <c r="Q14" s="442"/>
      <c r="R14" s="469" t="s">
        <v>85</v>
      </c>
      <c r="S14" s="470"/>
      <c r="T14" s="470"/>
      <c r="U14" s="470"/>
      <c r="V14" s="470"/>
      <c r="W14" s="470"/>
      <c r="X14" s="442"/>
      <c r="Y14" s="442"/>
      <c r="Z14" s="442"/>
      <c r="AA14" s="442"/>
      <c r="AB14" s="345" t="s">
        <v>251</v>
      </c>
      <c r="AC14" s="345"/>
      <c r="AD14" s="345"/>
      <c r="AE14" s="345"/>
      <c r="AF14" s="346" t="s">
        <v>252</v>
      </c>
      <c r="AG14" s="347"/>
      <c r="AH14" s="348"/>
      <c r="AI14" s="42"/>
      <c r="AJ14" s="42"/>
      <c r="AN14" s="128" t="s">
        <v>127</v>
      </c>
      <c r="AO14" s="128"/>
      <c r="AP14" s="128" t="s">
        <v>128</v>
      </c>
      <c r="AQ14" s="128"/>
      <c r="AR14" s="128" t="s">
        <v>129</v>
      </c>
      <c r="AS14" s="128"/>
    </row>
    <row r="15" spans="1:55" s="1" customFormat="1" ht="27" customHeight="1" thickBot="1">
      <c r="A15" s="333"/>
      <c r="B15" s="349">
        <f>VLOOKUP(B13,$AN$15:$AO$21,2,FALSE)</f>
        <v>0.8</v>
      </c>
      <c r="C15" s="349"/>
      <c r="D15" s="350"/>
      <c r="E15" s="472">
        <f>VLOOKUP(E13,$AP$15:$AQ$18,2,FALSE)</f>
        <v>0.8</v>
      </c>
      <c r="F15" s="473"/>
      <c r="G15" s="473"/>
      <c r="H15" s="349"/>
      <c r="I15" s="472">
        <f>VLOOKUP(I13,$AR$15:$AS$18,2,FALSE)</f>
        <v>0.5</v>
      </c>
      <c r="J15" s="473"/>
      <c r="K15" s="473"/>
      <c r="L15" s="349"/>
      <c r="M15" s="443"/>
      <c r="N15" s="443"/>
      <c r="O15" s="443"/>
      <c r="P15" s="443"/>
      <c r="Q15" s="443"/>
      <c r="R15" s="474" t="s">
        <v>89</v>
      </c>
      <c r="S15" s="475"/>
      <c r="T15" s="475"/>
      <c r="U15" s="475"/>
      <c r="V15" s="475"/>
      <c r="W15" s="475"/>
      <c r="X15" s="443"/>
      <c r="Y15" s="443"/>
      <c r="Z15" s="443"/>
      <c r="AA15" s="443"/>
      <c r="AB15" s="353">
        <v>10000</v>
      </c>
      <c r="AC15" s="354"/>
      <c r="AD15" s="354"/>
      <c r="AE15" s="27" t="s">
        <v>105</v>
      </c>
      <c r="AF15" s="355" t="s">
        <v>253</v>
      </c>
      <c r="AG15" s="356"/>
      <c r="AH15" s="357"/>
      <c r="AI15" s="10"/>
      <c r="AJ15" s="10"/>
      <c r="AN15" s="132" t="s">
        <v>117</v>
      </c>
      <c r="AO15" s="133">
        <v>1</v>
      </c>
      <c r="AP15" s="134" t="s">
        <v>130</v>
      </c>
      <c r="AQ15" s="133">
        <v>1</v>
      </c>
      <c r="AR15" s="135"/>
      <c r="AS15" s="136"/>
    </row>
    <row r="16" spans="1:55" s="1" customFormat="1" ht="27" customHeight="1" thickTop="1">
      <c r="A16" s="331">
        <v>1</v>
      </c>
      <c r="B16" s="531" t="s">
        <v>27</v>
      </c>
      <c r="C16" s="531"/>
      <c r="D16" s="532"/>
      <c r="E16" s="533" t="s">
        <v>27</v>
      </c>
      <c r="F16" s="534"/>
      <c r="G16" s="534"/>
      <c r="H16" s="535"/>
      <c r="I16" s="533" t="s">
        <v>27</v>
      </c>
      <c r="J16" s="534"/>
      <c r="K16" s="534"/>
      <c r="L16" s="535"/>
      <c r="M16" s="536"/>
      <c r="N16" s="537"/>
      <c r="O16" s="537"/>
      <c r="P16" s="537"/>
      <c r="Q16" s="537"/>
      <c r="R16" s="539"/>
      <c r="S16" s="540"/>
      <c r="T16" s="540"/>
      <c r="U16" s="540"/>
      <c r="V16" s="540"/>
      <c r="W16" s="540"/>
      <c r="X16" s="536"/>
      <c r="Y16" s="537"/>
      <c r="Z16" s="537"/>
      <c r="AA16" s="537"/>
      <c r="AB16" s="612" t="s">
        <v>22</v>
      </c>
      <c r="AC16" s="612"/>
      <c r="AD16" s="612"/>
      <c r="AE16" s="612"/>
      <c r="AF16" s="609" t="s">
        <v>256</v>
      </c>
      <c r="AG16" s="610"/>
      <c r="AH16" s="611"/>
      <c r="AI16" s="10"/>
      <c r="AJ16" s="10"/>
      <c r="AN16" s="132" t="s">
        <v>118</v>
      </c>
      <c r="AO16" s="133">
        <v>0.8</v>
      </c>
      <c r="AP16" s="134" t="s">
        <v>131</v>
      </c>
      <c r="AQ16" s="137">
        <v>0.8</v>
      </c>
      <c r="AR16" s="134" t="s">
        <v>92</v>
      </c>
      <c r="AS16" s="137">
        <v>1</v>
      </c>
    </row>
    <row r="17" spans="1:48" s="1" customFormat="1" ht="27" customHeight="1">
      <c r="A17" s="332"/>
      <c r="B17" s="421" t="s">
        <v>26</v>
      </c>
      <c r="C17" s="340"/>
      <c r="D17" s="340"/>
      <c r="E17" s="340"/>
      <c r="F17" s="340"/>
      <c r="G17" s="340"/>
      <c r="H17" s="340"/>
      <c r="I17" s="340"/>
      <c r="J17" s="340"/>
      <c r="K17" s="340"/>
      <c r="L17" s="471"/>
      <c r="M17" s="371"/>
      <c r="N17" s="371"/>
      <c r="O17" s="371"/>
      <c r="P17" s="371"/>
      <c r="Q17" s="371"/>
      <c r="R17" s="525"/>
      <c r="S17" s="526"/>
      <c r="T17" s="526"/>
      <c r="U17" s="526"/>
      <c r="V17" s="526"/>
      <c r="W17" s="526"/>
      <c r="X17" s="371"/>
      <c r="Y17" s="371"/>
      <c r="Z17" s="371"/>
      <c r="AA17" s="371"/>
      <c r="AB17" s="366" t="s">
        <v>254</v>
      </c>
      <c r="AC17" s="366"/>
      <c r="AD17" s="366"/>
      <c r="AE17" s="366"/>
      <c r="AF17" s="567" t="s">
        <v>256</v>
      </c>
      <c r="AG17" s="568"/>
      <c r="AH17" s="569"/>
      <c r="AI17" s="42"/>
      <c r="AJ17" s="42"/>
      <c r="AN17" s="132" t="s">
        <v>119</v>
      </c>
      <c r="AO17" s="133">
        <v>0.8</v>
      </c>
      <c r="AP17" s="134" t="s">
        <v>132</v>
      </c>
      <c r="AQ17" s="137">
        <v>0.5</v>
      </c>
      <c r="AR17" s="134" t="s">
        <v>93</v>
      </c>
      <c r="AS17" s="137">
        <v>0.5</v>
      </c>
    </row>
    <row r="18" spans="1:48" s="1" customFormat="1" ht="27" customHeight="1">
      <c r="A18" s="530"/>
      <c r="B18" s="373">
        <f>VLOOKUP(B16,$AN$15:$AO$21,2,FALSE)</f>
        <v>0</v>
      </c>
      <c r="C18" s="373"/>
      <c r="D18" s="374"/>
      <c r="E18" s="545">
        <f>VLOOKUP(E16,$AP$15:$AQ$18,2,FALSE)</f>
        <v>0</v>
      </c>
      <c r="F18" s="546"/>
      <c r="G18" s="546"/>
      <c r="H18" s="405"/>
      <c r="I18" s="541">
        <f>VLOOKUP(I16,$AR$15:$AS$18,2,FALSE)</f>
        <v>0</v>
      </c>
      <c r="J18" s="542"/>
      <c r="K18" s="542"/>
      <c r="L18" s="373"/>
      <c r="M18" s="538"/>
      <c r="N18" s="538"/>
      <c r="O18" s="538"/>
      <c r="P18" s="538"/>
      <c r="Q18" s="538"/>
      <c r="R18" s="543"/>
      <c r="S18" s="544"/>
      <c r="T18" s="544"/>
      <c r="U18" s="544"/>
      <c r="V18" s="544"/>
      <c r="W18" s="544"/>
      <c r="X18" s="538"/>
      <c r="Y18" s="538"/>
      <c r="Z18" s="538"/>
      <c r="AA18" s="538"/>
      <c r="AB18" s="613"/>
      <c r="AC18" s="614"/>
      <c r="AD18" s="614"/>
      <c r="AE18" s="26" t="s">
        <v>105</v>
      </c>
      <c r="AF18" s="567" t="s">
        <v>256</v>
      </c>
      <c r="AG18" s="568"/>
      <c r="AH18" s="569"/>
      <c r="AI18" s="10"/>
      <c r="AJ18" s="10"/>
      <c r="AK18" s="10"/>
      <c r="AN18" s="132" t="s">
        <v>120</v>
      </c>
      <c r="AO18" s="133">
        <v>0.5</v>
      </c>
      <c r="AP18" s="134" t="s">
        <v>28</v>
      </c>
      <c r="AQ18" s="133">
        <v>0</v>
      </c>
      <c r="AR18" s="134" t="s">
        <v>28</v>
      </c>
      <c r="AS18" s="133">
        <v>0</v>
      </c>
    </row>
    <row r="19" spans="1:48" s="1" customFormat="1" ht="27" customHeight="1">
      <c r="A19" s="436">
        <v>2</v>
      </c>
      <c r="B19" s="552" t="s">
        <v>27</v>
      </c>
      <c r="C19" s="553"/>
      <c r="D19" s="360"/>
      <c r="E19" s="552" t="s">
        <v>27</v>
      </c>
      <c r="F19" s="553"/>
      <c r="G19" s="553"/>
      <c r="H19" s="360"/>
      <c r="I19" s="562" t="s">
        <v>27</v>
      </c>
      <c r="J19" s="563"/>
      <c r="K19" s="563"/>
      <c r="L19" s="367"/>
      <c r="M19" s="554"/>
      <c r="N19" s="371"/>
      <c r="O19" s="371"/>
      <c r="P19" s="371"/>
      <c r="Q19" s="371"/>
      <c r="R19" s="525"/>
      <c r="S19" s="526"/>
      <c r="T19" s="526"/>
      <c r="U19" s="526"/>
      <c r="V19" s="526"/>
      <c r="W19" s="526"/>
      <c r="X19" s="554"/>
      <c r="Y19" s="371"/>
      <c r="Z19" s="371"/>
      <c r="AA19" s="371"/>
      <c r="AB19" s="377" t="s">
        <v>22</v>
      </c>
      <c r="AC19" s="377"/>
      <c r="AD19" s="377"/>
      <c r="AE19" s="377"/>
      <c r="AF19" s="567" t="s">
        <v>256</v>
      </c>
      <c r="AG19" s="568"/>
      <c r="AH19" s="569"/>
      <c r="AI19" s="10"/>
      <c r="AJ19" s="10"/>
      <c r="AK19" s="10"/>
      <c r="AN19" s="132" t="s">
        <v>121</v>
      </c>
      <c r="AO19" s="133">
        <v>1</v>
      </c>
      <c r="AP19" s="128"/>
      <c r="AQ19" s="128"/>
      <c r="AR19" s="128"/>
      <c r="AS19" s="128"/>
    </row>
    <row r="20" spans="1:48" s="1" customFormat="1" ht="27" customHeight="1">
      <c r="A20" s="332"/>
      <c r="B20" s="421" t="s">
        <v>26</v>
      </c>
      <c r="C20" s="340"/>
      <c r="D20" s="340"/>
      <c r="E20" s="340"/>
      <c r="F20" s="340"/>
      <c r="G20" s="340"/>
      <c r="H20" s="340"/>
      <c r="I20" s="340"/>
      <c r="J20" s="340"/>
      <c r="K20" s="340"/>
      <c r="L20" s="471"/>
      <c r="M20" s="371"/>
      <c r="N20" s="371"/>
      <c r="O20" s="371"/>
      <c r="P20" s="371"/>
      <c r="Q20" s="371"/>
      <c r="R20" s="525"/>
      <c r="S20" s="526"/>
      <c r="T20" s="526"/>
      <c r="U20" s="526"/>
      <c r="V20" s="526"/>
      <c r="W20" s="526"/>
      <c r="X20" s="371"/>
      <c r="Y20" s="371"/>
      <c r="Z20" s="371"/>
      <c r="AA20" s="371"/>
      <c r="AB20" s="366" t="s">
        <v>254</v>
      </c>
      <c r="AC20" s="366"/>
      <c r="AD20" s="366"/>
      <c r="AE20" s="366"/>
      <c r="AF20" s="567" t="s">
        <v>256</v>
      </c>
      <c r="AG20" s="568"/>
      <c r="AH20" s="569"/>
      <c r="AI20" s="42"/>
      <c r="AJ20" s="42"/>
      <c r="AK20" s="42"/>
      <c r="AN20" s="132" t="s">
        <v>122</v>
      </c>
      <c r="AO20" s="133">
        <v>1</v>
      </c>
      <c r="AP20" s="128"/>
      <c r="AQ20" s="128"/>
      <c r="AR20" s="128"/>
      <c r="AS20" s="128"/>
    </row>
    <row r="21" spans="1:48" s="1" customFormat="1" ht="27" customHeight="1">
      <c r="A21" s="332"/>
      <c r="B21" s="373">
        <f>VLOOKUP(B19,$AN$15:$AO$21,2,FALSE)</f>
        <v>0</v>
      </c>
      <c r="C21" s="373"/>
      <c r="D21" s="374"/>
      <c r="E21" s="541">
        <f>VLOOKUP(E19,$AP$15:$AQ$18,2,FALSE)</f>
        <v>0</v>
      </c>
      <c r="F21" s="542"/>
      <c r="G21" s="542"/>
      <c r="H21" s="373"/>
      <c r="I21" s="541">
        <f>VLOOKUP(I19,$AR$15:$AS$18,2,FALSE)</f>
        <v>0</v>
      </c>
      <c r="J21" s="542"/>
      <c r="K21" s="542"/>
      <c r="L21" s="373"/>
      <c r="M21" s="371"/>
      <c r="N21" s="371"/>
      <c r="O21" s="371"/>
      <c r="P21" s="371"/>
      <c r="Q21" s="371"/>
      <c r="R21" s="525"/>
      <c r="S21" s="526"/>
      <c r="T21" s="526"/>
      <c r="U21" s="526"/>
      <c r="V21" s="526"/>
      <c r="W21" s="526"/>
      <c r="X21" s="371"/>
      <c r="Y21" s="371"/>
      <c r="Z21" s="371"/>
      <c r="AA21" s="371"/>
      <c r="AB21" s="375"/>
      <c r="AC21" s="376"/>
      <c r="AD21" s="376"/>
      <c r="AE21" s="25" t="s">
        <v>105</v>
      </c>
      <c r="AF21" s="567" t="s">
        <v>256</v>
      </c>
      <c r="AG21" s="568"/>
      <c r="AH21" s="569"/>
      <c r="AI21" s="10"/>
      <c r="AJ21" s="10"/>
      <c r="AK21" s="10"/>
      <c r="AN21" s="134" t="s">
        <v>28</v>
      </c>
      <c r="AO21" s="133">
        <v>0</v>
      </c>
      <c r="AP21" s="128"/>
      <c r="AQ21" s="128"/>
      <c r="AR21" s="128"/>
      <c r="AS21" s="128"/>
    </row>
    <row r="22" spans="1:48" s="1" customFormat="1" ht="27" customHeight="1">
      <c r="A22" s="436">
        <v>3</v>
      </c>
      <c r="B22" s="552" t="s">
        <v>27</v>
      </c>
      <c r="C22" s="553"/>
      <c r="D22" s="360"/>
      <c r="E22" s="552" t="s">
        <v>27</v>
      </c>
      <c r="F22" s="553"/>
      <c r="G22" s="553"/>
      <c r="H22" s="360"/>
      <c r="I22" s="552" t="s">
        <v>27</v>
      </c>
      <c r="J22" s="553"/>
      <c r="K22" s="553"/>
      <c r="L22" s="360"/>
      <c r="M22" s="554"/>
      <c r="N22" s="371"/>
      <c r="O22" s="371"/>
      <c r="P22" s="371"/>
      <c r="Q22" s="371"/>
      <c r="R22" s="525"/>
      <c r="S22" s="526"/>
      <c r="T22" s="526"/>
      <c r="U22" s="526"/>
      <c r="V22" s="526"/>
      <c r="W22" s="526"/>
      <c r="X22" s="554"/>
      <c r="Y22" s="371"/>
      <c r="Z22" s="371"/>
      <c r="AA22" s="371"/>
      <c r="AB22" s="377" t="s">
        <v>22</v>
      </c>
      <c r="AC22" s="377"/>
      <c r="AD22" s="377"/>
      <c r="AE22" s="377"/>
      <c r="AF22" s="567" t="s">
        <v>256</v>
      </c>
      <c r="AG22" s="568"/>
      <c r="AH22" s="569"/>
      <c r="AI22" s="10"/>
      <c r="AJ22" s="10"/>
      <c r="AK22" s="10"/>
      <c r="AN22" s="128"/>
      <c r="AO22" s="128"/>
      <c r="AP22" s="128"/>
      <c r="AQ22" s="128"/>
      <c r="AR22" s="128"/>
      <c r="AS22" s="128"/>
    </row>
    <row r="23" spans="1:48" s="1" customFormat="1" ht="27" customHeight="1">
      <c r="A23" s="332"/>
      <c r="B23" s="421" t="s">
        <v>26</v>
      </c>
      <c r="C23" s="340"/>
      <c r="D23" s="340"/>
      <c r="E23" s="340"/>
      <c r="F23" s="340"/>
      <c r="G23" s="340"/>
      <c r="H23" s="340"/>
      <c r="I23" s="340"/>
      <c r="J23" s="340"/>
      <c r="K23" s="340"/>
      <c r="L23" s="471"/>
      <c r="M23" s="371"/>
      <c r="N23" s="371"/>
      <c r="O23" s="371"/>
      <c r="P23" s="371"/>
      <c r="Q23" s="371"/>
      <c r="R23" s="525"/>
      <c r="S23" s="526"/>
      <c r="T23" s="526"/>
      <c r="U23" s="526"/>
      <c r="V23" s="526"/>
      <c r="W23" s="526"/>
      <c r="X23" s="371"/>
      <c r="Y23" s="371"/>
      <c r="Z23" s="371"/>
      <c r="AA23" s="371"/>
      <c r="AB23" s="366" t="s">
        <v>254</v>
      </c>
      <c r="AC23" s="366"/>
      <c r="AD23" s="366"/>
      <c r="AE23" s="366"/>
      <c r="AF23" s="567" t="s">
        <v>256</v>
      </c>
      <c r="AG23" s="568"/>
      <c r="AH23" s="569"/>
      <c r="AI23" s="42"/>
      <c r="AJ23" s="42"/>
      <c r="AK23" s="42"/>
      <c r="AN23" s="128"/>
      <c r="AO23" s="128"/>
      <c r="AP23" s="128"/>
      <c r="AQ23" s="128"/>
      <c r="AR23" s="128"/>
      <c r="AS23" s="128"/>
    </row>
    <row r="24" spans="1:48" s="1" customFormat="1" ht="27" customHeight="1" thickBot="1">
      <c r="A24" s="551"/>
      <c r="B24" s="556">
        <f>VLOOKUP(B22,$AN$15:$AO$21,2,FALSE)</f>
        <v>0</v>
      </c>
      <c r="C24" s="556"/>
      <c r="D24" s="557"/>
      <c r="E24" s="558">
        <f>VLOOKUP(E22,$AP$15:$AQ$18,2,FALSE)</f>
        <v>0</v>
      </c>
      <c r="F24" s="559"/>
      <c r="G24" s="559"/>
      <c r="H24" s="556"/>
      <c r="I24" s="558">
        <f>VLOOKUP(I22,$AR$15:$AS$18,2,FALSE)</f>
        <v>0</v>
      </c>
      <c r="J24" s="559"/>
      <c r="K24" s="559"/>
      <c r="L24" s="556"/>
      <c r="M24" s="555"/>
      <c r="N24" s="555"/>
      <c r="O24" s="555"/>
      <c r="P24" s="555"/>
      <c r="Q24" s="555"/>
      <c r="R24" s="560"/>
      <c r="S24" s="561"/>
      <c r="T24" s="561"/>
      <c r="U24" s="561"/>
      <c r="V24" s="561"/>
      <c r="W24" s="561"/>
      <c r="X24" s="555"/>
      <c r="Y24" s="555"/>
      <c r="Z24" s="555"/>
      <c r="AA24" s="555"/>
      <c r="AB24" s="618"/>
      <c r="AC24" s="619"/>
      <c r="AD24" s="619"/>
      <c r="AE24" s="56" t="s">
        <v>105</v>
      </c>
      <c r="AF24" s="564" t="s">
        <v>256</v>
      </c>
      <c r="AG24" s="565"/>
      <c r="AH24" s="566"/>
      <c r="AI24" s="10"/>
      <c r="AJ24" s="10"/>
      <c r="AK24" s="10"/>
      <c r="AN24" s="128"/>
      <c r="AO24" s="128"/>
      <c r="AP24" s="128"/>
      <c r="AQ24" s="128"/>
      <c r="AR24" s="128"/>
      <c r="AS24" s="128"/>
    </row>
    <row r="25" spans="1:48" s="1" customFormat="1" ht="27" customHeight="1">
      <c r="A25" s="592" t="s">
        <v>69</v>
      </c>
      <c r="B25" s="595" t="s">
        <v>65</v>
      </c>
      <c r="C25" s="595"/>
      <c r="D25" s="595"/>
      <c r="E25" s="595"/>
      <c r="F25" s="595"/>
      <c r="G25" s="595"/>
      <c r="H25" s="595"/>
      <c r="I25" s="595"/>
      <c r="J25" s="595"/>
      <c r="K25" s="615" t="s">
        <v>66</v>
      </c>
      <c r="L25" s="616"/>
      <c r="M25" s="616"/>
      <c r="N25" s="616"/>
      <c r="O25" s="616"/>
      <c r="P25" s="616"/>
      <c r="Q25" s="616"/>
      <c r="R25" s="617"/>
      <c r="S25" s="615" t="s">
        <v>67</v>
      </c>
      <c r="T25" s="616"/>
      <c r="U25" s="616"/>
      <c r="V25" s="616"/>
      <c r="W25" s="616"/>
      <c r="X25" s="616"/>
      <c r="Y25" s="616"/>
      <c r="Z25" s="617"/>
      <c r="AA25" s="595" t="s">
        <v>70</v>
      </c>
      <c r="AB25" s="595"/>
      <c r="AC25" s="595"/>
      <c r="AD25" s="596"/>
      <c r="AE25" s="597" t="s">
        <v>90</v>
      </c>
      <c r="AF25" s="598"/>
      <c r="AG25" s="598"/>
      <c r="AH25" s="599"/>
      <c r="AI25" s="10"/>
      <c r="AJ25" s="10"/>
      <c r="AK25" s="10"/>
      <c r="AN25" s="128"/>
      <c r="AO25" s="128"/>
      <c r="AP25" s="128"/>
      <c r="AQ25" s="128"/>
      <c r="AR25" s="128"/>
      <c r="AS25" s="128"/>
    </row>
    <row r="26" spans="1:48" s="1" customFormat="1" ht="27" customHeight="1">
      <c r="A26" s="593"/>
      <c r="B26" s="627" t="s">
        <v>64</v>
      </c>
      <c r="C26" s="627"/>
      <c r="D26" s="627"/>
      <c r="E26" s="626">
        <v>2</v>
      </c>
      <c r="F26" s="626"/>
      <c r="G26" s="626"/>
      <c r="H26" s="626"/>
      <c r="I26" s="626"/>
      <c r="J26" s="626"/>
      <c r="K26" s="602" t="s">
        <v>64</v>
      </c>
      <c r="L26" s="603"/>
      <c r="M26" s="603"/>
      <c r="N26" s="604"/>
      <c r="O26" s="605">
        <v>2</v>
      </c>
      <c r="P26" s="606"/>
      <c r="Q26" s="606"/>
      <c r="R26" s="607"/>
      <c r="S26" s="602" t="s">
        <v>64</v>
      </c>
      <c r="T26" s="603"/>
      <c r="U26" s="603"/>
      <c r="V26" s="604"/>
      <c r="W26" s="605">
        <v>2</v>
      </c>
      <c r="X26" s="606"/>
      <c r="Y26" s="606"/>
      <c r="Z26" s="607"/>
      <c r="AA26" s="579">
        <f>SUM(B27:Z28)</f>
        <v>0</v>
      </c>
      <c r="AB26" s="579"/>
      <c r="AC26" s="579"/>
      <c r="AD26" s="580"/>
      <c r="AE26" s="583">
        <f>AG6+AA26</f>
        <v>0</v>
      </c>
      <c r="AF26" s="584"/>
      <c r="AG26" s="584"/>
      <c r="AH26" s="585"/>
      <c r="AI26" s="42"/>
      <c r="AJ26" s="42"/>
      <c r="AK26" s="42"/>
      <c r="AL26" s="77"/>
      <c r="AM26" s="77"/>
      <c r="AN26" s="130"/>
      <c r="AO26" s="130"/>
      <c r="AP26" s="130"/>
      <c r="AQ26" s="130"/>
      <c r="AR26" s="130"/>
      <c r="AS26" s="130"/>
      <c r="AT26" s="77"/>
      <c r="AU26" s="77"/>
      <c r="AV26" s="77"/>
    </row>
    <row r="27" spans="1:48" s="1" customFormat="1" ht="27" customHeight="1">
      <c r="A27" s="593"/>
      <c r="B27" s="600">
        <f>E26*B18*E18*I18</f>
        <v>0</v>
      </c>
      <c r="C27" s="600"/>
      <c r="D27" s="600"/>
      <c r="E27" s="600"/>
      <c r="F27" s="600"/>
      <c r="G27" s="600"/>
      <c r="H27" s="600"/>
      <c r="I27" s="600"/>
      <c r="J27" s="600"/>
      <c r="K27" s="600">
        <f>O26*B21*E21*I21</f>
        <v>0</v>
      </c>
      <c r="L27" s="600"/>
      <c r="M27" s="600"/>
      <c r="N27" s="600"/>
      <c r="O27" s="600"/>
      <c r="P27" s="600"/>
      <c r="Q27" s="600"/>
      <c r="R27" s="600"/>
      <c r="S27" s="600">
        <f>W26*B24*E24*I24</f>
        <v>0</v>
      </c>
      <c r="T27" s="600"/>
      <c r="U27" s="600"/>
      <c r="V27" s="600"/>
      <c r="W27" s="600"/>
      <c r="X27" s="600"/>
      <c r="Y27" s="600"/>
      <c r="Z27" s="600"/>
      <c r="AA27" s="579"/>
      <c r="AB27" s="579"/>
      <c r="AC27" s="579"/>
      <c r="AD27" s="580"/>
      <c r="AE27" s="586"/>
      <c r="AF27" s="587"/>
      <c r="AG27" s="587"/>
      <c r="AH27" s="588"/>
      <c r="AI27" s="42"/>
      <c r="AJ27" s="42"/>
      <c r="AL27" s="77"/>
      <c r="AM27" s="77"/>
      <c r="AN27" s="130"/>
      <c r="AO27" s="130"/>
      <c r="AP27" s="130"/>
      <c r="AQ27" s="130"/>
      <c r="AR27" s="130"/>
      <c r="AS27" s="130"/>
      <c r="AT27" s="77"/>
      <c r="AU27" s="77"/>
      <c r="AV27" s="77"/>
    </row>
    <row r="28" spans="1:48" s="1" customFormat="1" ht="27" customHeight="1" thickBot="1">
      <c r="A28" s="594"/>
      <c r="B28" s="601"/>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581"/>
      <c r="AB28" s="581"/>
      <c r="AC28" s="581"/>
      <c r="AD28" s="582"/>
      <c r="AE28" s="589"/>
      <c r="AF28" s="590"/>
      <c r="AG28" s="590"/>
      <c r="AH28" s="591"/>
      <c r="AI28" s="42"/>
      <c r="AJ28" s="42"/>
      <c r="AL28" s="77"/>
      <c r="AM28" s="77"/>
      <c r="AN28" s="130"/>
      <c r="AO28" s="130"/>
      <c r="AP28" s="130"/>
      <c r="AQ28" s="130"/>
      <c r="AR28" s="130"/>
      <c r="AS28" s="130"/>
      <c r="AT28" s="77"/>
      <c r="AU28" s="77"/>
      <c r="AV28" s="77"/>
    </row>
    <row r="29" spans="1:48" s="1" customFormat="1" ht="27" customHeight="1">
      <c r="A29" s="570" t="s">
        <v>71</v>
      </c>
      <c r="B29" s="573" t="s">
        <v>141</v>
      </c>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5"/>
      <c r="AI29" s="42"/>
      <c r="AJ29" s="42"/>
      <c r="AL29" s="77"/>
      <c r="AM29" s="77"/>
      <c r="AN29" s="130"/>
      <c r="AO29" s="130"/>
      <c r="AP29" s="130"/>
      <c r="AQ29" s="130"/>
      <c r="AR29" s="130"/>
      <c r="AS29" s="130"/>
      <c r="AT29" s="77"/>
      <c r="AU29" s="77"/>
      <c r="AV29" s="77"/>
    </row>
    <row r="30" spans="1:48" s="1" customFormat="1" ht="27" customHeight="1">
      <c r="A30" s="571"/>
      <c r="B30" s="576" t="s">
        <v>158</v>
      </c>
      <c r="C30" s="577"/>
      <c r="D30" s="577"/>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8"/>
      <c r="AI30" s="42"/>
      <c r="AJ30" s="42"/>
      <c r="AM30" s="2"/>
      <c r="AN30" s="138"/>
      <c r="AO30" s="138"/>
      <c r="AP30" s="138"/>
      <c r="AQ30" s="138"/>
      <c r="AR30" s="138"/>
      <c r="AS30" s="138"/>
      <c r="AT30" s="2"/>
      <c r="AU30" s="2"/>
    </row>
    <row r="31" spans="1:48" s="1" customFormat="1" ht="27" customHeight="1" thickBot="1">
      <c r="A31" s="572"/>
      <c r="B31" s="160" t="s">
        <v>107</v>
      </c>
      <c r="C31" s="160"/>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61"/>
      <c r="AI31" s="42"/>
      <c r="AJ31" s="42"/>
      <c r="AK31" s="42"/>
      <c r="AN31" s="138"/>
      <c r="AO31" s="138"/>
      <c r="AP31" s="138"/>
      <c r="AQ31" s="138"/>
      <c r="AR31" s="138"/>
      <c r="AS31" s="138"/>
      <c r="AT31" s="2"/>
      <c r="AU31" s="2"/>
      <c r="AV31" s="2"/>
    </row>
    <row r="32" spans="1:48" ht="27" customHeight="1">
      <c r="A32" s="10"/>
      <c r="B32" s="10"/>
      <c r="C32" s="10"/>
      <c r="D32" s="10"/>
      <c r="E32" s="10"/>
      <c r="F32" s="10"/>
      <c r="I32" s="10"/>
      <c r="J32" s="10"/>
    </row>
    <row r="33" spans="1:10" ht="19.7" customHeight="1">
      <c r="A33" s="10"/>
      <c r="B33" s="10"/>
      <c r="C33" s="10"/>
      <c r="D33" s="10"/>
      <c r="E33" s="10"/>
      <c r="F33" s="10"/>
      <c r="I33" s="10"/>
      <c r="J33" s="10"/>
    </row>
    <row r="34" spans="1:10" ht="12.75" customHeight="1"/>
    <row r="35" spans="1:10" ht="12.75" customHeight="1"/>
  </sheetData>
  <sheetProtection password="D665" sheet="1" objects="1" scenarios="1" selectLockedCells="1"/>
  <mergeCells count="140">
    <mergeCell ref="A29:A31"/>
    <mergeCell ref="B29:AH29"/>
    <mergeCell ref="B30:AH30"/>
    <mergeCell ref="O26:R26"/>
    <mergeCell ref="S26:V26"/>
    <mergeCell ref="W26:Z26"/>
    <mergeCell ref="AA26:AD28"/>
    <mergeCell ref="AE26:AH28"/>
    <mergeCell ref="B27:J28"/>
    <mergeCell ref="K27:R28"/>
    <mergeCell ref="S27:Z28"/>
    <mergeCell ref="A25:A28"/>
    <mergeCell ref="B25:J25"/>
    <mergeCell ref="K25:R25"/>
    <mergeCell ref="S25:Z25"/>
    <mergeCell ref="AA25:AD25"/>
    <mergeCell ref="AE25:AH25"/>
    <mergeCell ref="K26:N26"/>
    <mergeCell ref="B26:D26"/>
    <mergeCell ref="E26:J26"/>
    <mergeCell ref="AF22:AH22"/>
    <mergeCell ref="B23:L23"/>
    <mergeCell ref="R23:W23"/>
    <mergeCell ref="AB23:AE23"/>
    <mergeCell ref="AF23:AH23"/>
    <mergeCell ref="B24:D24"/>
    <mergeCell ref="E24:H24"/>
    <mergeCell ref="I24:L24"/>
    <mergeCell ref="R24:W24"/>
    <mergeCell ref="AB24:AD24"/>
    <mergeCell ref="AF24:AH24"/>
    <mergeCell ref="A22:A24"/>
    <mergeCell ref="B22:D22"/>
    <mergeCell ref="E22:H22"/>
    <mergeCell ref="I22:L22"/>
    <mergeCell ref="M22:Q24"/>
    <mergeCell ref="R22:W22"/>
    <mergeCell ref="X22:AA24"/>
    <mergeCell ref="AB22:AE22"/>
    <mergeCell ref="X19:AA21"/>
    <mergeCell ref="AB19:AE19"/>
    <mergeCell ref="B20:L20"/>
    <mergeCell ref="R20:W20"/>
    <mergeCell ref="AB20:AE20"/>
    <mergeCell ref="B21:D21"/>
    <mergeCell ref="E21:H21"/>
    <mergeCell ref="I21:L21"/>
    <mergeCell ref="A19:A21"/>
    <mergeCell ref="B19:D19"/>
    <mergeCell ref="E19:H19"/>
    <mergeCell ref="I19:L19"/>
    <mergeCell ref="AF16:AH16"/>
    <mergeCell ref="B17:L17"/>
    <mergeCell ref="R17:W17"/>
    <mergeCell ref="AB17:AE17"/>
    <mergeCell ref="AF17:AH17"/>
    <mergeCell ref="R15:W15"/>
    <mergeCell ref="AB15:AD15"/>
    <mergeCell ref="AF15:AH15"/>
    <mergeCell ref="M19:Q21"/>
    <mergeCell ref="R19:W19"/>
    <mergeCell ref="R21:W21"/>
    <mergeCell ref="B18:D18"/>
    <mergeCell ref="E18:H18"/>
    <mergeCell ref="I18:L18"/>
    <mergeCell ref="R18:W18"/>
    <mergeCell ref="AB18:AD18"/>
    <mergeCell ref="AF18:AH18"/>
    <mergeCell ref="AB21:AD21"/>
    <mergeCell ref="AF21:AH21"/>
    <mergeCell ref="AF19:AH19"/>
    <mergeCell ref="AF20:AH20"/>
    <mergeCell ref="A16:A18"/>
    <mergeCell ref="B16:D16"/>
    <mergeCell ref="E16:H16"/>
    <mergeCell ref="I16:L16"/>
    <mergeCell ref="M16:Q18"/>
    <mergeCell ref="R16:W16"/>
    <mergeCell ref="X16:AA18"/>
    <mergeCell ref="X13:AA15"/>
    <mergeCell ref="AB13:AE13"/>
    <mergeCell ref="A13:A15"/>
    <mergeCell ref="AB16:AE16"/>
    <mergeCell ref="AF10:AH10"/>
    <mergeCell ref="AB11:AE11"/>
    <mergeCell ref="AF13:AH13"/>
    <mergeCell ref="B14:L14"/>
    <mergeCell ref="R14:W14"/>
    <mergeCell ref="AB14:AE14"/>
    <mergeCell ref="AF14:AH14"/>
    <mergeCell ref="B15:D15"/>
    <mergeCell ref="E15:H15"/>
    <mergeCell ref="I15:L15"/>
    <mergeCell ref="AF11:AH11"/>
    <mergeCell ref="R12:W12"/>
    <mergeCell ref="AB12:AE12"/>
    <mergeCell ref="AF12:AH12"/>
    <mergeCell ref="B13:D13"/>
    <mergeCell ref="E13:H13"/>
    <mergeCell ref="I13:L13"/>
    <mergeCell ref="M13:Q15"/>
    <mergeCell ref="R13:W13"/>
    <mergeCell ref="A9:A12"/>
    <mergeCell ref="B9:D9"/>
    <mergeCell ref="E9:H9"/>
    <mergeCell ref="I9:L9"/>
    <mergeCell ref="M9:Q12"/>
    <mergeCell ref="R9:W9"/>
    <mergeCell ref="AE5:AH5"/>
    <mergeCell ref="A6:O6"/>
    <mergeCell ref="S6:V6"/>
    <mergeCell ref="AB6:AC6"/>
    <mergeCell ref="AE6:AF6"/>
    <mergeCell ref="AG6:AH7"/>
    <mergeCell ref="A7:O7"/>
    <mergeCell ref="S7:V7"/>
    <mergeCell ref="AB7:AC7"/>
    <mergeCell ref="AE7:AF7"/>
    <mergeCell ref="X9:AE9"/>
    <mergeCell ref="AF9:AH9"/>
    <mergeCell ref="B10:D12"/>
    <mergeCell ref="E10:H12"/>
    <mergeCell ref="I10:L12"/>
    <mergeCell ref="R10:W11"/>
    <mergeCell ref="X10:AA12"/>
    <mergeCell ref="AB10:AE10"/>
    <mergeCell ref="A4:B4"/>
    <mergeCell ref="D4:R4"/>
    <mergeCell ref="S4:T4"/>
    <mergeCell ref="U4:Z4"/>
    <mergeCell ref="AA4:AD4"/>
    <mergeCell ref="AE4:AG4"/>
    <mergeCell ref="AB1:AD1"/>
    <mergeCell ref="AE1:AH1"/>
    <mergeCell ref="A3:B3"/>
    <mergeCell ref="D3:R3"/>
    <mergeCell ref="S3:V3"/>
    <mergeCell ref="W3:AD3"/>
    <mergeCell ref="AF3:AG3"/>
    <mergeCell ref="W2:AC2"/>
  </mergeCells>
  <phoneticPr fontId="1"/>
  <dataValidations count="7">
    <dataValidation type="list" allowBlank="1" showInputMessage="1" showErrorMessage="1" sqref="A7:O7">
      <formula1>$AP$6:$AP$11</formula1>
    </dataValidation>
    <dataValidation type="list" allowBlank="1" showInputMessage="1" showErrorMessage="1" sqref="I16:L16 I19:L19 I22:L22">
      <formula1>$AR$16:$AR$18</formula1>
    </dataValidation>
    <dataValidation type="list" allowBlank="1" showInputMessage="1" showErrorMessage="1" sqref="A6:O6">
      <formula1>$AN$6:$AN$7</formula1>
    </dataValidation>
    <dataValidation type="list" allowBlank="1" showInputMessage="1" showErrorMessage="1" sqref="B16:D16 B19:D19 B22:D22 B13:D13">
      <formula1>$AN$15:$AN$21</formula1>
    </dataValidation>
    <dataValidation type="list" allowBlank="1" showInputMessage="1" showErrorMessage="1" sqref="E16:H16 E19:H19 E22:H22 E13:H13">
      <formula1>$AP$15:$AP$18</formula1>
    </dataValidation>
    <dataValidation type="list" allowBlank="1" showInputMessage="1" showErrorMessage="1" sqref="I13:L13">
      <formula1>$AR$15:$AR$18</formula1>
    </dataValidation>
    <dataValidation type="list" allowBlank="1" showInputMessage="1" showErrorMessage="1" sqref="W2:AC2">
      <formula1>$AR$6:$AR$11</formula1>
    </dataValidation>
  </dataValidations>
  <pageMargins left="0.78740157480314965" right="0.78740157480314965" top="0.98425196850393704" bottom="0.78740157480314965" header="0.59055118110236227" footer="0.39370078740157483"/>
  <pageSetup paperSize="9" scale="78" orientation="portrait" r:id="rId1"/>
  <headerFooter>
    <oddHeader>&amp;L様式５－８</oddHeader>
    <oddFooter>&amp;R&amp;"ＭＳ 明朝,標準"&amp;8会津若松市本庁舎保存活用計画及び庁舎整備行動計画作成等業務委託プロポーザル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44"/>
  <sheetViews>
    <sheetView showGridLines="0" view="pageBreakPreview" zoomScaleNormal="100" zoomScaleSheetLayoutView="100" workbookViewId="0">
      <selection activeCell="O10" sqref="O10:Z10"/>
    </sheetView>
  </sheetViews>
  <sheetFormatPr defaultColWidth="13" defaultRowHeight="15" customHeight="1"/>
  <cols>
    <col min="1" max="1" width="1" style="2" customWidth="1"/>
    <col min="2" max="2" width="2.5" style="2" customWidth="1"/>
    <col min="3" max="3" width="3.125" style="2" customWidth="1"/>
    <col min="4" max="14" width="3.625" style="2" customWidth="1"/>
    <col min="15" max="38" width="3.125" style="2" customWidth="1"/>
    <col min="39" max="16384" width="13" style="2"/>
  </cols>
  <sheetData>
    <row r="1" spans="1:35" ht="18" customHeight="1">
      <c r="C1" s="73"/>
      <c r="D1" s="73"/>
      <c r="E1" s="73"/>
      <c r="F1" s="73"/>
      <c r="G1" s="73"/>
      <c r="H1" s="73"/>
      <c r="I1" s="73"/>
      <c r="J1" s="73"/>
      <c r="K1" s="73"/>
      <c r="L1" s="73"/>
      <c r="M1" s="73"/>
      <c r="N1" s="73"/>
      <c r="O1" s="73"/>
      <c r="P1" s="73"/>
      <c r="Q1" s="73"/>
      <c r="R1" s="73"/>
      <c r="S1" s="73"/>
      <c r="T1" s="237" t="s">
        <v>100</v>
      </c>
      <c r="U1" s="237"/>
      <c r="V1" s="237"/>
      <c r="W1" s="237"/>
      <c r="X1" s="237"/>
      <c r="Y1" s="237"/>
      <c r="Z1" s="237"/>
      <c r="AA1" s="237"/>
      <c r="AB1" s="237"/>
    </row>
    <row r="2" spans="1:35" ht="18" customHeight="1">
      <c r="C2" s="73"/>
      <c r="D2" s="73"/>
      <c r="E2" s="73"/>
      <c r="F2" s="73"/>
      <c r="G2" s="73"/>
      <c r="H2" s="73"/>
      <c r="I2" s="73"/>
      <c r="J2" s="73"/>
      <c r="K2" s="73"/>
      <c r="L2" s="73"/>
      <c r="M2" s="73"/>
      <c r="N2" s="73"/>
      <c r="O2" s="73"/>
      <c r="P2" s="73"/>
      <c r="Q2" s="73"/>
      <c r="R2" s="73"/>
      <c r="S2" s="73"/>
      <c r="T2" s="73"/>
      <c r="U2" s="73"/>
      <c r="V2" s="73"/>
      <c r="W2" s="73"/>
      <c r="X2" s="73"/>
      <c r="Y2" s="73"/>
      <c r="Z2" s="73"/>
      <c r="AA2" s="73"/>
    </row>
    <row r="3" spans="1:35" ht="18" customHeight="1">
      <c r="A3" s="219" t="s">
        <v>99</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row>
    <row r="4" spans="1:35" ht="18" customHeight="1"/>
    <row r="5" spans="1:35" ht="18" customHeight="1">
      <c r="S5" s="220" t="s">
        <v>113</v>
      </c>
      <c r="T5" s="220"/>
      <c r="U5" s="220"/>
      <c r="V5" s="220"/>
      <c r="W5" s="220"/>
      <c r="X5" s="220"/>
      <c r="Y5" s="220"/>
      <c r="Z5" s="220"/>
      <c r="AA5" s="220"/>
      <c r="AB5" s="220"/>
    </row>
    <row r="6" spans="1:35" ht="18" customHeight="1">
      <c r="Y6" s="73"/>
      <c r="Z6" s="73"/>
      <c r="AA6" s="73"/>
    </row>
    <row r="7" spans="1:35" ht="18" customHeight="1">
      <c r="C7" s="178" t="s">
        <v>224</v>
      </c>
      <c r="D7" s="178"/>
      <c r="E7" s="178"/>
      <c r="F7" s="178"/>
      <c r="G7" s="178"/>
      <c r="H7" s="178"/>
      <c r="I7" s="178"/>
      <c r="J7" s="178"/>
      <c r="K7" s="178"/>
      <c r="L7" s="178"/>
      <c r="Y7" s="73"/>
      <c r="Z7" s="73"/>
      <c r="AA7" s="73"/>
    </row>
    <row r="8" spans="1:35" ht="18" customHeight="1">
      <c r="C8" s="178"/>
      <c r="D8" s="178"/>
      <c r="E8" s="178"/>
      <c r="F8" s="178"/>
      <c r="G8" s="178"/>
      <c r="H8" s="178"/>
      <c r="I8" s="178"/>
      <c r="J8" s="178"/>
      <c r="K8" s="178"/>
      <c r="L8" s="178"/>
      <c r="Y8" s="73"/>
      <c r="Z8" s="73"/>
      <c r="AA8" s="73"/>
    </row>
    <row r="9" spans="1:35" ht="18" customHeight="1">
      <c r="O9" s="92"/>
      <c r="P9" s="92"/>
      <c r="Y9" s="73"/>
      <c r="Z9" s="73"/>
      <c r="AA9" s="73"/>
    </row>
    <row r="10" spans="1:35" ht="18" customHeight="1">
      <c r="E10" s="92"/>
      <c r="J10" s="656" t="s">
        <v>6</v>
      </c>
      <c r="K10" s="656"/>
      <c r="L10" s="656"/>
      <c r="M10" s="656"/>
      <c r="N10" s="92"/>
      <c r="O10" s="659"/>
      <c r="P10" s="659"/>
      <c r="Q10" s="659"/>
      <c r="R10" s="659"/>
      <c r="S10" s="659"/>
      <c r="T10" s="659"/>
      <c r="U10" s="659"/>
      <c r="V10" s="659"/>
      <c r="W10" s="659"/>
      <c r="X10" s="659"/>
      <c r="Y10" s="659"/>
      <c r="Z10" s="659"/>
    </row>
    <row r="11" spans="1:35" ht="18" customHeight="1">
      <c r="J11" s="656" t="s">
        <v>0</v>
      </c>
      <c r="K11" s="656"/>
      <c r="L11" s="656"/>
      <c r="M11" s="656"/>
      <c r="N11" s="92"/>
      <c r="O11" s="659"/>
      <c r="P11" s="659"/>
      <c r="Q11" s="659"/>
      <c r="R11" s="659"/>
      <c r="S11" s="659"/>
      <c r="T11" s="659"/>
      <c r="U11" s="659"/>
      <c r="V11" s="659"/>
      <c r="W11" s="659"/>
      <c r="X11" s="659"/>
      <c r="Y11" s="659"/>
      <c r="Z11" s="659"/>
    </row>
    <row r="12" spans="1:35" ht="18" customHeight="1">
      <c r="J12" s="656" t="s">
        <v>220</v>
      </c>
      <c r="K12" s="656"/>
      <c r="L12" s="656"/>
      <c r="M12" s="656"/>
      <c r="N12" s="92"/>
      <c r="O12" s="659"/>
      <c r="P12" s="659"/>
      <c r="Q12" s="659"/>
      <c r="R12" s="659"/>
      <c r="S12" s="659"/>
      <c r="T12" s="659"/>
      <c r="U12" s="659"/>
      <c r="V12" s="659"/>
      <c r="W12" s="659"/>
      <c r="X12" s="659"/>
      <c r="Y12" s="659"/>
      <c r="Z12" s="659"/>
    </row>
    <row r="13" spans="1:35" ht="18" customHeight="1">
      <c r="J13" s="656" t="s">
        <v>7</v>
      </c>
      <c r="K13" s="656"/>
      <c r="L13" s="656"/>
      <c r="M13" s="656"/>
      <c r="N13" s="92"/>
      <c r="O13" s="659"/>
      <c r="P13" s="659"/>
      <c r="Q13" s="659"/>
      <c r="R13" s="659"/>
      <c r="S13" s="659"/>
      <c r="T13" s="659"/>
      <c r="U13" s="659"/>
      <c r="V13" s="659"/>
      <c r="W13" s="659"/>
      <c r="X13" s="659"/>
      <c r="Y13" s="659"/>
      <c r="Z13" s="659"/>
    </row>
    <row r="14" spans="1:35" ht="18" customHeight="1">
      <c r="U14" s="73"/>
      <c r="V14" s="73"/>
    </row>
    <row r="15" spans="1:35" ht="18" customHeight="1">
      <c r="C15" s="224" t="s">
        <v>268</v>
      </c>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row>
    <row r="16" spans="1:35" ht="18" customHeight="1">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57"/>
      <c r="AD16" s="57"/>
      <c r="AE16" s="57"/>
      <c r="AF16" s="57"/>
      <c r="AG16" s="57"/>
      <c r="AH16" s="57"/>
      <c r="AI16" s="57"/>
    </row>
    <row r="17" spans="3:35" ht="18" customHeight="1">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57"/>
      <c r="AD17" s="57"/>
      <c r="AE17" s="57"/>
      <c r="AF17" s="57"/>
      <c r="AG17" s="57"/>
      <c r="AH17" s="57"/>
      <c r="AI17" s="57"/>
    </row>
    <row r="18" spans="3:35" ht="18" customHeight="1">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57"/>
      <c r="AD18" s="57"/>
      <c r="AE18" s="57"/>
      <c r="AF18" s="57"/>
      <c r="AG18" s="57"/>
      <c r="AH18" s="57"/>
      <c r="AI18" s="57"/>
    </row>
    <row r="19" spans="3:35" ht="18" customHeight="1">
      <c r="E19" s="92"/>
      <c r="N19" s="73"/>
      <c r="O19" s="73"/>
    </row>
    <row r="20" spans="3:35" ht="18" customHeight="1">
      <c r="Y20" s="73"/>
      <c r="Z20" s="73"/>
      <c r="AA20" s="73"/>
    </row>
    <row r="21" spans="3:35" ht="18" customHeight="1">
      <c r="D21" s="178" t="s">
        <v>73</v>
      </c>
      <c r="E21" s="178"/>
      <c r="F21" s="178"/>
      <c r="G21" s="178"/>
      <c r="H21" s="178"/>
      <c r="I21" s="178"/>
      <c r="J21" s="178"/>
      <c r="K21" s="178"/>
      <c r="L21" s="178"/>
      <c r="M21" s="178"/>
      <c r="N21" s="178"/>
      <c r="O21" s="178"/>
      <c r="P21" s="178"/>
      <c r="Q21" s="178"/>
      <c r="R21" s="178"/>
      <c r="S21" s="178"/>
      <c r="T21" s="178"/>
      <c r="U21" s="178"/>
      <c r="V21" s="178"/>
      <c r="W21" s="178"/>
      <c r="X21" s="178"/>
      <c r="Y21" s="179"/>
      <c r="Z21" s="179"/>
      <c r="AA21" s="179"/>
    </row>
    <row r="22" spans="3:35" ht="18" customHeight="1">
      <c r="D22" s="178"/>
      <c r="E22" s="178"/>
      <c r="F22" s="178"/>
      <c r="G22" s="178"/>
      <c r="H22" s="178"/>
      <c r="I22" s="178"/>
      <c r="J22" s="178"/>
      <c r="K22" s="178"/>
      <c r="L22" s="178"/>
      <c r="M22" s="178"/>
      <c r="N22" s="178"/>
      <c r="O22" s="178"/>
      <c r="P22" s="178"/>
      <c r="Q22" s="178"/>
      <c r="R22" s="178"/>
      <c r="S22" s="178"/>
      <c r="T22" s="178"/>
      <c r="U22" s="178"/>
      <c r="V22" s="178"/>
      <c r="W22" s="178"/>
      <c r="X22" s="178"/>
      <c r="Y22" s="179"/>
      <c r="Z22" s="179"/>
      <c r="AA22" s="179"/>
    </row>
    <row r="23" spans="3:35" ht="18" customHeight="1">
      <c r="G23" s="178"/>
      <c r="H23" s="178" t="s">
        <v>74</v>
      </c>
      <c r="I23" s="178"/>
      <c r="J23" s="178"/>
      <c r="K23" s="178"/>
      <c r="L23" s="178"/>
      <c r="M23" s="178"/>
      <c r="N23" s="178"/>
      <c r="O23" s="178"/>
      <c r="P23" s="178"/>
      <c r="Q23" s="178"/>
      <c r="R23" s="178"/>
      <c r="S23" s="178"/>
      <c r="T23" s="178"/>
      <c r="U23" s="178"/>
      <c r="V23" s="178"/>
      <c r="W23" s="178"/>
      <c r="X23" s="178"/>
      <c r="Y23" s="178"/>
      <c r="Z23" s="178"/>
      <c r="AA23" s="178"/>
      <c r="AB23" s="178"/>
      <c r="AC23" s="179"/>
      <c r="AD23" s="179"/>
    </row>
    <row r="24" spans="3:35" ht="18" customHeight="1">
      <c r="G24" s="178"/>
      <c r="H24" s="178"/>
      <c r="I24" s="220" t="s">
        <v>75</v>
      </c>
      <c r="J24" s="220"/>
      <c r="K24" s="223"/>
      <c r="L24" s="223"/>
      <c r="M24" s="223"/>
      <c r="N24" s="223"/>
      <c r="O24" s="223"/>
      <c r="P24" s="223"/>
      <c r="Q24" s="223"/>
      <c r="R24" s="223"/>
      <c r="S24" s="223"/>
      <c r="T24" s="178"/>
      <c r="U24" s="178"/>
      <c r="V24" s="178"/>
      <c r="W24" s="178"/>
      <c r="X24" s="178"/>
      <c r="Y24" s="178"/>
      <c r="Z24" s="178"/>
      <c r="AA24" s="178"/>
      <c r="AB24" s="178"/>
      <c r="AC24" s="179"/>
      <c r="AD24" s="179"/>
    </row>
    <row r="25" spans="3:35" ht="18" customHeight="1">
      <c r="G25" s="178"/>
      <c r="H25" s="178"/>
      <c r="I25" s="220" t="s">
        <v>76</v>
      </c>
      <c r="J25" s="220"/>
      <c r="K25" s="223"/>
      <c r="L25" s="223"/>
      <c r="M25" s="223"/>
      <c r="N25" s="223"/>
      <c r="O25" s="223"/>
      <c r="P25" s="223"/>
      <c r="Q25" s="223"/>
      <c r="R25" s="223"/>
      <c r="S25" s="223"/>
      <c r="T25" s="178"/>
      <c r="U25" s="178"/>
      <c r="V25" s="178"/>
      <c r="W25" s="178"/>
      <c r="X25" s="178"/>
      <c r="Y25" s="178"/>
      <c r="Z25" s="178"/>
      <c r="AA25" s="178"/>
      <c r="AB25" s="178"/>
      <c r="AC25" s="179"/>
      <c r="AD25" s="179"/>
    </row>
    <row r="26" spans="3:35" ht="18" customHeight="1">
      <c r="G26" s="178"/>
      <c r="I26" s="657" t="s">
        <v>78</v>
      </c>
      <c r="J26" s="657"/>
      <c r="K26" s="223"/>
      <c r="L26" s="223"/>
      <c r="M26" s="223"/>
      <c r="N26" s="223"/>
      <c r="O26" s="223"/>
      <c r="P26" s="223"/>
      <c r="Q26" s="223"/>
      <c r="R26" s="223"/>
      <c r="S26" s="223"/>
      <c r="V26" s="178"/>
      <c r="W26" s="178"/>
      <c r="X26" s="178"/>
      <c r="Y26" s="178"/>
      <c r="Z26" s="178"/>
      <c r="AA26" s="178"/>
      <c r="AB26" s="178"/>
      <c r="AC26" s="179"/>
      <c r="AD26" s="179"/>
    </row>
    <row r="27" spans="3:35" ht="18" customHeight="1">
      <c r="G27" s="178"/>
      <c r="H27" s="178" t="s">
        <v>159</v>
      </c>
      <c r="I27" s="178"/>
      <c r="J27" s="178"/>
      <c r="K27" s="178"/>
      <c r="L27" s="178"/>
      <c r="M27" s="178"/>
      <c r="N27" s="178"/>
      <c r="O27" s="223" t="s">
        <v>160</v>
      </c>
      <c r="P27" s="223"/>
      <c r="Q27" s="223"/>
      <c r="R27" s="223"/>
      <c r="S27" s="223"/>
      <c r="T27" s="223"/>
      <c r="U27" s="178" t="s">
        <v>77</v>
      </c>
      <c r="V27" s="178"/>
      <c r="W27" s="178"/>
      <c r="X27" s="178"/>
      <c r="Y27" s="178"/>
      <c r="Z27" s="178"/>
      <c r="AA27" s="178"/>
      <c r="AB27" s="178"/>
      <c r="AC27" s="179"/>
      <c r="AD27" s="179"/>
    </row>
    <row r="28" spans="3:35" ht="18" customHeight="1">
      <c r="G28" s="178"/>
      <c r="H28" s="178"/>
      <c r="I28" s="220" t="s">
        <v>75</v>
      </c>
      <c r="J28" s="220"/>
      <c r="K28" s="223"/>
      <c r="L28" s="223"/>
      <c r="M28" s="223"/>
      <c r="N28" s="223"/>
      <c r="O28" s="223"/>
      <c r="P28" s="223"/>
      <c r="Q28" s="223"/>
      <c r="R28" s="223"/>
      <c r="S28" s="223"/>
      <c r="T28" s="178"/>
      <c r="U28" s="178"/>
      <c r="V28" s="178"/>
      <c r="W28" s="178"/>
      <c r="X28" s="178"/>
      <c r="Y28" s="178"/>
      <c r="Z28" s="178"/>
      <c r="AA28" s="178"/>
      <c r="AB28" s="178"/>
      <c r="AC28" s="179"/>
      <c r="AD28" s="179"/>
    </row>
    <row r="29" spans="3:35" ht="18" customHeight="1">
      <c r="G29" s="178"/>
      <c r="H29" s="178"/>
      <c r="I29" s="220" t="s">
        <v>76</v>
      </c>
      <c r="J29" s="220"/>
      <c r="K29" s="223"/>
      <c r="L29" s="223"/>
      <c r="M29" s="223"/>
      <c r="N29" s="223"/>
      <c r="O29" s="223"/>
      <c r="P29" s="223"/>
      <c r="Q29" s="223"/>
      <c r="R29" s="223"/>
      <c r="S29" s="223"/>
      <c r="T29" s="178"/>
      <c r="U29" s="178"/>
      <c r="V29" s="178"/>
      <c r="W29" s="178"/>
      <c r="X29" s="178"/>
      <c r="Y29" s="178"/>
      <c r="Z29" s="178"/>
      <c r="AA29" s="178"/>
      <c r="AB29" s="178"/>
      <c r="AC29" s="179"/>
      <c r="AD29" s="179"/>
    </row>
    <row r="30" spans="3:35" ht="18" customHeight="1">
      <c r="G30" s="178"/>
      <c r="H30" s="178" t="s">
        <v>94</v>
      </c>
      <c r="I30" s="178"/>
      <c r="J30" s="178"/>
      <c r="K30" s="178"/>
      <c r="L30" s="178"/>
      <c r="M30" s="178"/>
      <c r="N30" s="178"/>
      <c r="O30" s="223" t="s">
        <v>161</v>
      </c>
      <c r="P30" s="223"/>
      <c r="Q30" s="223"/>
      <c r="R30" s="223"/>
      <c r="S30" s="223"/>
      <c r="T30" s="223"/>
      <c r="U30" s="178" t="s">
        <v>77</v>
      </c>
      <c r="V30" s="178"/>
      <c r="W30" s="178"/>
      <c r="X30" s="178"/>
      <c r="Y30" s="178"/>
      <c r="Z30" s="178"/>
      <c r="AA30" s="178"/>
      <c r="AB30" s="178"/>
      <c r="AC30" s="179"/>
      <c r="AD30" s="179"/>
    </row>
    <row r="31" spans="3:35" ht="18" customHeight="1">
      <c r="G31" s="178"/>
      <c r="H31" s="178"/>
      <c r="I31" s="220" t="s">
        <v>75</v>
      </c>
      <c r="J31" s="220"/>
      <c r="K31" s="223"/>
      <c r="L31" s="223"/>
      <c r="M31" s="223"/>
      <c r="N31" s="223"/>
      <c r="O31" s="223"/>
      <c r="P31" s="223"/>
      <c r="Q31" s="223"/>
      <c r="R31" s="223"/>
      <c r="S31" s="223"/>
      <c r="T31" s="178"/>
      <c r="U31" s="178"/>
      <c r="V31" s="178"/>
      <c r="W31" s="178"/>
      <c r="X31" s="178"/>
      <c r="Y31" s="178"/>
      <c r="Z31" s="178"/>
      <c r="AA31" s="178"/>
      <c r="AB31" s="178"/>
      <c r="AC31" s="179"/>
      <c r="AD31" s="179"/>
    </row>
    <row r="32" spans="3:35" ht="18" customHeight="1">
      <c r="D32" s="178"/>
      <c r="E32" s="178"/>
      <c r="F32" s="178"/>
      <c r="G32" s="178"/>
      <c r="H32" s="178"/>
      <c r="I32" s="220" t="s">
        <v>76</v>
      </c>
      <c r="J32" s="220"/>
      <c r="K32" s="223"/>
      <c r="L32" s="223"/>
      <c r="M32" s="223"/>
      <c r="N32" s="223"/>
      <c r="O32" s="223"/>
      <c r="P32" s="223"/>
      <c r="Q32" s="223"/>
      <c r="R32" s="223"/>
      <c r="S32" s="223"/>
      <c r="T32" s="178"/>
      <c r="U32" s="178"/>
      <c r="V32" s="178"/>
      <c r="W32" s="178"/>
      <c r="X32" s="178"/>
      <c r="Y32" s="179"/>
      <c r="Z32" s="179"/>
      <c r="AA32" s="179"/>
    </row>
    <row r="33" spans="3:31" ht="18" customHeight="1">
      <c r="G33" s="178"/>
      <c r="H33" s="178" t="s">
        <v>94</v>
      </c>
      <c r="I33" s="178"/>
      <c r="J33" s="178"/>
      <c r="K33" s="178"/>
      <c r="L33" s="178"/>
      <c r="M33" s="178"/>
      <c r="N33" s="178"/>
      <c r="O33" s="223"/>
      <c r="P33" s="223"/>
      <c r="Q33" s="223"/>
      <c r="R33" s="223"/>
      <c r="S33" s="223"/>
      <c r="T33" s="223"/>
      <c r="U33" s="178" t="s">
        <v>77</v>
      </c>
      <c r="V33" s="178"/>
      <c r="W33" s="178"/>
      <c r="X33" s="178"/>
      <c r="Y33" s="178"/>
      <c r="Z33" s="178"/>
      <c r="AA33" s="178"/>
      <c r="AB33" s="178"/>
      <c r="AC33" s="179"/>
      <c r="AD33" s="179"/>
    </row>
    <row r="34" spans="3:31" ht="18" customHeight="1">
      <c r="G34" s="178"/>
      <c r="H34" s="178"/>
      <c r="I34" s="220" t="s">
        <v>75</v>
      </c>
      <c r="J34" s="220"/>
      <c r="K34" s="223"/>
      <c r="L34" s="223"/>
      <c r="M34" s="223"/>
      <c r="N34" s="223"/>
      <c r="O34" s="223"/>
      <c r="P34" s="223"/>
      <c r="Q34" s="223"/>
      <c r="R34" s="223"/>
      <c r="S34" s="223"/>
      <c r="T34" s="178"/>
      <c r="U34" s="178"/>
      <c r="V34" s="178"/>
      <c r="W34" s="178"/>
      <c r="X34" s="178"/>
      <c r="Y34" s="178"/>
      <c r="Z34" s="178"/>
      <c r="AA34" s="178"/>
      <c r="AB34" s="178"/>
      <c r="AC34" s="179"/>
      <c r="AD34" s="179"/>
    </row>
    <row r="35" spans="3:31" ht="18" customHeight="1">
      <c r="D35" s="178"/>
      <c r="E35" s="178"/>
      <c r="F35" s="178"/>
      <c r="G35" s="178"/>
      <c r="H35" s="178"/>
      <c r="I35" s="220" t="s">
        <v>76</v>
      </c>
      <c r="J35" s="220"/>
      <c r="K35" s="223"/>
      <c r="L35" s="223"/>
      <c r="M35" s="223"/>
      <c r="N35" s="223"/>
      <c r="O35" s="223"/>
      <c r="P35" s="223"/>
      <c r="Q35" s="223"/>
      <c r="R35" s="223"/>
      <c r="S35" s="223"/>
      <c r="T35" s="178"/>
      <c r="U35" s="178"/>
      <c r="V35" s="178"/>
      <c r="W35" s="178"/>
      <c r="X35" s="178"/>
      <c r="Y35" s="179"/>
      <c r="Z35" s="179"/>
      <c r="AA35" s="179"/>
    </row>
    <row r="36" spans="3:31" ht="18" customHeight="1">
      <c r="D36" s="178"/>
      <c r="E36" s="178"/>
      <c r="F36" s="178"/>
      <c r="G36" s="178"/>
      <c r="V36" s="178"/>
      <c r="W36" s="178"/>
      <c r="X36" s="178"/>
      <c r="Y36" s="58"/>
      <c r="Z36" s="58"/>
      <c r="AA36" s="58"/>
      <c r="AB36" s="4"/>
      <c r="AC36" s="4"/>
      <c r="AD36" s="4"/>
      <c r="AE36" s="4"/>
    </row>
    <row r="37" spans="3:31" ht="18" customHeight="1">
      <c r="D37" s="178"/>
      <c r="E37" s="178"/>
      <c r="F37" s="178"/>
      <c r="G37" s="178"/>
      <c r="V37" s="178"/>
      <c r="W37" s="178"/>
      <c r="X37" s="178"/>
      <c r="Y37" s="58"/>
      <c r="Z37" s="58"/>
      <c r="AA37" s="58"/>
      <c r="AB37" s="4"/>
      <c r="AC37" s="4"/>
      <c r="AD37" s="4"/>
      <c r="AE37" s="4"/>
    </row>
    <row r="38" spans="3:31" ht="18" customHeight="1">
      <c r="D38" s="178"/>
      <c r="E38" s="178"/>
      <c r="F38" s="178"/>
      <c r="G38" s="178"/>
      <c r="V38" s="178"/>
      <c r="W38" s="178"/>
      <c r="X38" s="178"/>
      <c r="Y38" s="58"/>
      <c r="Z38" s="58"/>
      <c r="AA38" s="58"/>
      <c r="AB38" s="4"/>
      <c r="AC38" s="4"/>
      <c r="AD38" s="4"/>
      <c r="AE38" s="4"/>
    </row>
    <row r="39" spans="3:31" ht="18" customHeight="1">
      <c r="D39" s="178"/>
      <c r="E39" s="178"/>
      <c r="F39" s="178"/>
      <c r="G39" s="178"/>
      <c r="V39" s="178"/>
      <c r="W39" s="178"/>
      <c r="X39" s="178"/>
      <c r="Y39" s="58"/>
      <c r="Z39" s="58"/>
      <c r="AA39" s="58"/>
      <c r="AB39" s="4"/>
      <c r="AC39" s="4"/>
      <c r="AD39" s="4"/>
      <c r="AE39" s="4"/>
    </row>
    <row r="40" spans="3:31" ht="18" customHeight="1">
      <c r="D40" s="178"/>
      <c r="E40" s="178"/>
      <c r="F40" s="178"/>
      <c r="G40" s="178"/>
      <c r="V40" s="178"/>
      <c r="W40" s="178"/>
      <c r="X40" s="178"/>
      <c r="Y40" s="58"/>
      <c r="Z40" s="58"/>
      <c r="AA40" s="58"/>
      <c r="AB40" s="4"/>
      <c r="AC40" s="4"/>
      <c r="AD40" s="4"/>
      <c r="AE40" s="4"/>
    </row>
    <row r="41" spans="3:31" ht="18" customHeight="1">
      <c r="D41" s="178"/>
      <c r="E41" s="178"/>
      <c r="F41" s="178"/>
      <c r="G41" s="178"/>
      <c r="V41" s="178"/>
      <c r="W41" s="178"/>
      <c r="X41" s="178"/>
      <c r="Y41" s="58"/>
      <c r="Z41" s="58"/>
      <c r="AA41" s="58"/>
      <c r="AB41" s="4"/>
      <c r="AC41" s="4"/>
      <c r="AD41" s="4"/>
      <c r="AE41" s="4"/>
    </row>
    <row r="42" spans="3:31" ht="18" customHeight="1">
      <c r="C42" s="658" t="s">
        <v>101</v>
      </c>
      <c r="D42" s="658"/>
      <c r="E42" s="658"/>
      <c r="F42" s="658"/>
      <c r="G42" s="658"/>
      <c r="H42" s="658"/>
      <c r="I42" s="658"/>
      <c r="J42" s="658"/>
      <c r="K42" s="658"/>
      <c r="L42" s="658"/>
      <c r="M42" s="658"/>
      <c r="N42" s="658"/>
      <c r="O42" s="658"/>
      <c r="P42" s="658"/>
      <c r="Q42" s="658"/>
      <c r="R42" s="658"/>
      <c r="S42" s="658"/>
      <c r="T42" s="658"/>
      <c r="U42" s="658"/>
      <c r="V42" s="658"/>
      <c r="W42" s="658"/>
      <c r="X42" s="658"/>
      <c r="Y42" s="658"/>
      <c r="Z42" s="658"/>
      <c r="AA42" s="658"/>
      <c r="AB42" s="658"/>
    </row>
    <row r="43" spans="3:31" ht="18" customHeight="1">
      <c r="C43" s="658"/>
      <c r="D43" s="658"/>
      <c r="E43" s="658"/>
      <c r="F43" s="658"/>
      <c r="G43" s="658"/>
      <c r="H43" s="658"/>
      <c r="I43" s="658"/>
      <c r="J43" s="658"/>
      <c r="K43" s="658"/>
      <c r="L43" s="658"/>
      <c r="M43" s="658"/>
      <c r="N43" s="658"/>
      <c r="O43" s="658"/>
      <c r="P43" s="658"/>
      <c r="Q43" s="658"/>
      <c r="R43" s="658"/>
      <c r="S43" s="658"/>
      <c r="T43" s="658"/>
      <c r="U43" s="658"/>
      <c r="V43" s="658"/>
      <c r="W43" s="658"/>
      <c r="X43" s="658"/>
      <c r="Y43" s="658"/>
      <c r="Z43" s="658"/>
      <c r="AA43" s="658"/>
      <c r="AB43" s="658"/>
    </row>
    <row r="44" spans="3:31" ht="18" customHeight="1">
      <c r="C44" s="2" t="s">
        <v>79</v>
      </c>
      <c r="D44" s="178"/>
      <c r="E44" s="178"/>
      <c r="F44" s="178"/>
      <c r="G44" s="178"/>
      <c r="V44" s="178"/>
      <c r="W44" s="178"/>
      <c r="X44" s="178"/>
      <c r="Y44" s="179"/>
      <c r="Z44" s="179"/>
      <c r="AA44" s="179"/>
    </row>
  </sheetData>
  <mergeCells count="35">
    <mergeCell ref="K32:S32"/>
    <mergeCell ref="O33:T33"/>
    <mergeCell ref="I34:J34"/>
    <mergeCell ref="A3:AB3"/>
    <mergeCell ref="S5:AB5"/>
    <mergeCell ref="O10:Z10"/>
    <mergeCell ref="C42:AB43"/>
    <mergeCell ref="J11:M11"/>
    <mergeCell ref="J12:M12"/>
    <mergeCell ref="I24:J24"/>
    <mergeCell ref="I25:J25"/>
    <mergeCell ref="C15:AB18"/>
    <mergeCell ref="O11:Z11"/>
    <mergeCell ref="O12:Z12"/>
    <mergeCell ref="O13:Z13"/>
    <mergeCell ref="O30:T30"/>
    <mergeCell ref="I31:J31"/>
    <mergeCell ref="K31:S31"/>
    <mergeCell ref="I32:J32"/>
    <mergeCell ref="K34:S34"/>
    <mergeCell ref="I35:J35"/>
    <mergeCell ref="K35:S35"/>
    <mergeCell ref="T1:X1"/>
    <mergeCell ref="Y1:AB1"/>
    <mergeCell ref="J10:M10"/>
    <mergeCell ref="I29:J29"/>
    <mergeCell ref="K29:S29"/>
    <mergeCell ref="K24:S24"/>
    <mergeCell ref="K28:S28"/>
    <mergeCell ref="O27:T27"/>
    <mergeCell ref="I26:J26"/>
    <mergeCell ref="K26:S26"/>
    <mergeCell ref="J13:M13"/>
    <mergeCell ref="K25:S25"/>
    <mergeCell ref="I28:J28"/>
  </mergeCells>
  <phoneticPr fontId="1"/>
  <printOptions horizontalCentered="1"/>
  <pageMargins left="0.78740157480314965" right="0.78740157480314965" top="0.98425196850393704" bottom="0.78740157480314965" header="0.59055118110236227" footer="0.39370078740157483"/>
  <pageSetup paperSize="9" scale="96" orientation="portrait" r:id="rId1"/>
  <headerFooter>
    <oddHeader>&amp;L様式６－１</oddHeader>
    <oddFooter>&amp;R&amp;"ＭＳ 明朝,標準"&amp;8会津若松市本庁舎保存活用計画及び庁舎整備行動計画作成等業務委託プロポーザル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9"/>
  <sheetViews>
    <sheetView showGridLines="0" view="pageBreakPreview" zoomScaleNormal="100" zoomScaleSheetLayoutView="100" workbookViewId="0">
      <selection activeCell="B3" sqref="B3"/>
    </sheetView>
  </sheetViews>
  <sheetFormatPr defaultColWidth="13" defaultRowHeight="13.5"/>
  <cols>
    <col min="1" max="1" width="1" style="156" customWidth="1"/>
    <col min="2" max="16" width="12.875" style="156" customWidth="1"/>
    <col min="17" max="17" width="0.875" style="156" customWidth="1"/>
    <col min="18" max="16384" width="13" style="156"/>
  </cols>
  <sheetData>
    <row r="1" spans="2:16" ht="7.5" customHeight="1" thickBot="1"/>
    <row r="2" spans="2:16" ht="18.75" customHeight="1" thickBot="1">
      <c r="B2" s="116" t="s">
        <v>261</v>
      </c>
      <c r="C2" s="117"/>
      <c r="D2" s="117"/>
      <c r="E2" s="117"/>
      <c r="F2" s="117"/>
      <c r="G2" s="117"/>
      <c r="H2" s="117"/>
      <c r="I2" s="117"/>
      <c r="J2" s="117"/>
      <c r="K2" s="117"/>
      <c r="L2" s="117"/>
      <c r="M2" s="117"/>
      <c r="N2" s="660" t="s">
        <v>225</v>
      </c>
      <c r="O2" s="661"/>
      <c r="P2" s="177"/>
    </row>
    <row r="3" spans="2:16">
      <c r="B3" s="7"/>
      <c r="C3" s="157"/>
      <c r="D3" s="157"/>
      <c r="E3" s="157"/>
      <c r="F3" s="157"/>
      <c r="G3" s="157"/>
      <c r="H3" s="157"/>
      <c r="I3" s="157"/>
      <c r="J3" s="157"/>
      <c r="K3" s="157"/>
      <c r="L3" s="157"/>
      <c r="M3" s="157"/>
      <c r="N3" s="157"/>
      <c r="O3" s="157"/>
      <c r="P3" s="8"/>
    </row>
    <row r="4" spans="2:16">
      <c r="B4" s="7"/>
      <c r="C4" s="157"/>
      <c r="D4" s="157"/>
      <c r="E4" s="157"/>
      <c r="F4" s="157"/>
      <c r="G4" s="157"/>
      <c r="H4" s="157"/>
      <c r="I4" s="157"/>
      <c r="J4" s="157"/>
      <c r="K4" s="157"/>
      <c r="L4" s="157"/>
      <c r="M4" s="157"/>
      <c r="N4" s="157"/>
      <c r="O4" s="157"/>
      <c r="P4" s="8"/>
    </row>
    <row r="5" spans="2:16">
      <c r="B5" s="7"/>
      <c r="C5" s="157"/>
      <c r="D5" s="157"/>
      <c r="E5" s="157"/>
      <c r="F5" s="157"/>
      <c r="G5" s="157"/>
      <c r="H5" s="157"/>
      <c r="I5" s="157"/>
      <c r="J5" s="157"/>
      <c r="K5" s="157"/>
      <c r="L5" s="157"/>
      <c r="M5" s="157"/>
      <c r="N5" s="157"/>
      <c r="O5" s="157"/>
      <c r="P5" s="8"/>
    </row>
    <row r="6" spans="2:16">
      <c r="B6" s="7"/>
      <c r="C6" s="157"/>
      <c r="D6" s="157"/>
      <c r="E6" s="157"/>
      <c r="F6" s="157"/>
      <c r="G6" s="157"/>
      <c r="H6" s="157"/>
      <c r="I6" s="157"/>
      <c r="J6" s="157"/>
      <c r="K6" s="157"/>
      <c r="L6" s="157"/>
      <c r="M6" s="157"/>
      <c r="N6" s="157"/>
      <c r="O6" s="157"/>
      <c r="P6" s="8"/>
    </row>
    <row r="7" spans="2:16">
      <c r="B7" s="7"/>
      <c r="C7" s="157"/>
      <c r="D7" s="157"/>
      <c r="E7" s="157"/>
      <c r="F7" s="157"/>
      <c r="G7" s="157"/>
      <c r="H7" s="157"/>
      <c r="I7" s="157"/>
      <c r="J7" s="157"/>
      <c r="K7" s="157"/>
      <c r="L7" s="157"/>
      <c r="M7" s="157"/>
      <c r="N7" s="157"/>
      <c r="O7" s="157"/>
      <c r="P7" s="8"/>
    </row>
    <row r="8" spans="2:16">
      <c r="B8" s="7"/>
      <c r="C8" s="157"/>
      <c r="D8" s="157"/>
      <c r="E8" s="157"/>
      <c r="F8" s="157"/>
      <c r="G8" s="157"/>
      <c r="H8" s="157"/>
      <c r="I8" s="157"/>
      <c r="J8" s="157"/>
      <c r="K8" s="157"/>
      <c r="L8" s="157"/>
      <c r="M8" s="157"/>
      <c r="N8" s="157"/>
      <c r="O8" s="157"/>
      <c r="P8" s="8"/>
    </row>
    <row r="9" spans="2:16">
      <c r="B9" s="7"/>
      <c r="C9" s="157"/>
      <c r="D9" s="157"/>
      <c r="E9" s="157"/>
      <c r="F9" s="157"/>
      <c r="G9" s="157"/>
      <c r="H9" s="157"/>
      <c r="I9" s="157"/>
      <c r="J9" s="157"/>
      <c r="K9" s="157"/>
      <c r="L9" s="157"/>
      <c r="M9" s="157"/>
      <c r="N9" s="157"/>
      <c r="O9" s="157"/>
      <c r="P9" s="8"/>
    </row>
    <row r="10" spans="2:16">
      <c r="B10" s="7"/>
      <c r="C10" s="157"/>
      <c r="D10" s="157"/>
      <c r="E10" s="157"/>
      <c r="F10" s="157"/>
      <c r="G10" s="157"/>
      <c r="H10" s="157"/>
      <c r="I10" s="157"/>
      <c r="J10" s="157"/>
      <c r="K10" s="157"/>
      <c r="L10" s="157"/>
      <c r="M10" s="157"/>
      <c r="N10" s="157"/>
      <c r="O10" s="157"/>
      <c r="P10" s="8"/>
    </row>
    <row r="11" spans="2:16">
      <c r="B11" s="7"/>
      <c r="C11" s="157"/>
      <c r="D11" s="157"/>
      <c r="E11" s="157"/>
      <c r="F11" s="157"/>
      <c r="G11" s="157"/>
      <c r="H11" s="157"/>
      <c r="I11" s="157"/>
      <c r="J11" s="157"/>
      <c r="K11" s="157"/>
      <c r="L11" s="157"/>
      <c r="M11" s="157"/>
      <c r="N11" s="157"/>
      <c r="O11" s="157"/>
      <c r="P11" s="8"/>
    </row>
    <row r="12" spans="2:16">
      <c r="B12" s="7"/>
      <c r="C12" s="157"/>
      <c r="D12" s="157"/>
      <c r="E12" s="157"/>
      <c r="F12" s="157"/>
      <c r="G12" s="157"/>
      <c r="H12" s="157"/>
      <c r="I12" s="157"/>
      <c r="J12" s="157"/>
      <c r="K12" s="157"/>
      <c r="L12" s="157"/>
      <c r="M12" s="157"/>
      <c r="N12" s="157"/>
      <c r="O12" s="157"/>
      <c r="P12" s="8"/>
    </row>
    <row r="13" spans="2:16">
      <c r="B13" s="7"/>
      <c r="C13" s="157"/>
      <c r="D13" s="157"/>
      <c r="E13" s="157"/>
      <c r="F13" s="157"/>
      <c r="G13" s="157"/>
      <c r="H13" s="157"/>
      <c r="I13" s="157"/>
      <c r="J13" s="157"/>
      <c r="K13" s="157"/>
      <c r="L13" s="157"/>
      <c r="M13" s="157"/>
      <c r="N13" s="157"/>
      <c r="O13" s="157"/>
      <c r="P13" s="8"/>
    </row>
    <row r="14" spans="2:16">
      <c r="B14" s="7"/>
      <c r="C14" s="157"/>
      <c r="D14" s="157"/>
      <c r="E14" s="157"/>
      <c r="F14" s="157"/>
      <c r="G14" s="157"/>
      <c r="H14" s="157"/>
      <c r="I14" s="157"/>
      <c r="J14" s="157"/>
      <c r="K14" s="157"/>
      <c r="L14" s="157"/>
      <c r="M14" s="157"/>
      <c r="N14" s="157"/>
      <c r="O14" s="157"/>
      <c r="P14" s="8"/>
    </row>
    <row r="15" spans="2:16">
      <c r="B15" s="7"/>
      <c r="C15" s="157"/>
      <c r="D15" s="157"/>
      <c r="E15" s="157"/>
      <c r="F15" s="157"/>
      <c r="G15" s="157"/>
      <c r="H15" s="157"/>
      <c r="I15" s="157"/>
      <c r="J15" s="157"/>
      <c r="K15" s="157"/>
      <c r="L15" s="157"/>
      <c r="M15" s="157"/>
      <c r="N15" s="157"/>
      <c r="O15" s="157"/>
      <c r="P15" s="8"/>
    </row>
    <row r="16" spans="2:16">
      <c r="B16" s="7"/>
      <c r="C16" s="157"/>
      <c r="D16" s="157"/>
      <c r="E16" s="157"/>
      <c r="F16" s="157"/>
      <c r="G16" s="157"/>
      <c r="H16" s="157"/>
      <c r="I16" s="157"/>
      <c r="J16" s="157"/>
      <c r="K16" s="157"/>
      <c r="L16" s="157"/>
      <c r="M16" s="157"/>
      <c r="N16" s="157"/>
      <c r="O16" s="157"/>
      <c r="P16" s="8"/>
    </row>
    <row r="17" spans="2:16">
      <c r="B17" s="7"/>
      <c r="C17" s="157"/>
      <c r="D17" s="157"/>
      <c r="E17" s="157"/>
      <c r="F17" s="157"/>
      <c r="G17" s="157"/>
      <c r="H17" s="157"/>
      <c r="I17" s="157"/>
      <c r="J17" s="157"/>
      <c r="K17" s="157"/>
      <c r="L17" s="157"/>
      <c r="M17" s="157"/>
      <c r="N17" s="157"/>
      <c r="O17" s="157"/>
      <c r="P17" s="8"/>
    </row>
    <row r="18" spans="2:16">
      <c r="B18" s="7"/>
      <c r="C18" s="157"/>
      <c r="D18" s="157"/>
      <c r="E18" s="157"/>
      <c r="F18" s="157"/>
      <c r="G18" s="157"/>
      <c r="H18" s="157"/>
      <c r="I18" s="157"/>
      <c r="J18" s="157"/>
      <c r="K18" s="157"/>
      <c r="L18" s="157"/>
      <c r="M18" s="157"/>
      <c r="N18" s="157"/>
      <c r="O18" s="157"/>
      <c r="P18" s="8"/>
    </row>
    <row r="19" spans="2:16">
      <c r="B19" s="7"/>
      <c r="C19" s="157"/>
      <c r="D19" s="157"/>
      <c r="E19" s="157"/>
      <c r="F19" s="157"/>
      <c r="G19" s="157"/>
      <c r="H19" s="157"/>
      <c r="I19" s="157"/>
      <c r="J19" s="157"/>
      <c r="K19" s="157"/>
      <c r="L19" s="157"/>
      <c r="M19" s="157"/>
      <c r="N19" s="157"/>
      <c r="O19" s="157"/>
      <c r="P19" s="8"/>
    </row>
    <row r="20" spans="2:16">
      <c r="B20" s="7"/>
      <c r="C20" s="157"/>
      <c r="D20" s="157"/>
      <c r="E20" s="157"/>
      <c r="F20" s="157"/>
      <c r="G20" s="157"/>
      <c r="H20" s="157"/>
      <c r="I20" s="157"/>
      <c r="J20" s="157"/>
      <c r="K20" s="157"/>
      <c r="L20" s="157"/>
      <c r="M20" s="157"/>
      <c r="N20" s="157"/>
      <c r="O20" s="157"/>
      <c r="P20" s="8"/>
    </row>
    <row r="21" spans="2:16">
      <c r="B21" s="7"/>
      <c r="C21" s="157"/>
      <c r="D21" s="157"/>
      <c r="E21" s="157"/>
      <c r="F21" s="157"/>
      <c r="G21" s="157"/>
      <c r="H21" s="157"/>
      <c r="I21" s="157"/>
      <c r="J21" s="157"/>
      <c r="K21" s="157"/>
      <c r="L21" s="157"/>
      <c r="M21" s="157"/>
      <c r="N21" s="157"/>
      <c r="O21" s="157"/>
      <c r="P21" s="8"/>
    </row>
    <row r="22" spans="2:16">
      <c r="B22" s="7"/>
      <c r="C22" s="157"/>
      <c r="D22" s="157"/>
      <c r="E22" s="157"/>
      <c r="F22" s="157"/>
      <c r="G22" s="157"/>
      <c r="H22" s="157"/>
      <c r="I22" s="157"/>
      <c r="J22" s="157"/>
      <c r="K22" s="157"/>
      <c r="L22" s="157"/>
      <c r="M22" s="157"/>
      <c r="N22" s="157"/>
      <c r="O22" s="157"/>
      <c r="P22" s="8"/>
    </row>
    <row r="23" spans="2:16">
      <c r="B23" s="7"/>
      <c r="C23" s="157"/>
      <c r="D23" s="157"/>
      <c r="E23" s="157"/>
      <c r="F23" s="157"/>
      <c r="G23" s="157"/>
      <c r="H23" s="157"/>
      <c r="I23" s="157"/>
      <c r="J23" s="157"/>
      <c r="K23" s="157"/>
      <c r="L23" s="157"/>
      <c r="M23" s="157"/>
      <c r="N23" s="157"/>
      <c r="O23" s="157"/>
      <c r="P23" s="8"/>
    </row>
    <row r="24" spans="2:16">
      <c r="B24" s="7"/>
      <c r="C24" s="157"/>
      <c r="D24" s="157"/>
      <c r="E24" s="157"/>
      <c r="F24" s="157"/>
      <c r="G24" s="157"/>
      <c r="H24" s="157"/>
      <c r="I24" s="157"/>
      <c r="J24" s="157"/>
      <c r="K24" s="157"/>
      <c r="L24" s="157"/>
      <c r="M24" s="157"/>
      <c r="N24" s="157"/>
      <c r="O24" s="157"/>
      <c r="P24" s="8"/>
    </row>
    <row r="25" spans="2:16">
      <c r="B25" s="7"/>
      <c r="C25" s="157"/>
      <c r="D25" s="157"/>
      <c r="E25" s="157"/>
      <c r="F25" s="157"/>
      <c r="G25" s="157"/>
      <c r="H25" s="157"/>
      <c r="I25" s="157"/>
      <c r="J25" s="157"/>
      <c r="K25" s="157"/>
      <c r="L25" s="157"/>
      <c r="M25" s="157"/>
      <c r="N25" s="157"/>
      <c r="O25" s="157"/>
      <c r="P25" s="8"/>
    </row>
    <row r="26" spans="2:16">
      <c r="B26" s="7"/>
      <c r="C26" s="157"/>
      <c r="D26" s="157"/>
      <c r="E26" s="157"/>
      <c r="F26" s="157"/>
      <c r="G26" s="157"/>
      <c r="H26" s="157"/>
      <c r="I26" s="157"/>
      <c r="J26" s="157"/>
      <c r="K26" s="157"/>
      <c r="L26" s="157"/>
      <c r="M26" s="157"/>
      <c r="N26" s="157"/>
      <c r="O26" s="157"/>
      <c r="P26" s="8"/>
    </row>
    <row r="27" spans="2:16">
      <c r="B27" s="7"/>
      <c r="C27" s="157"/>
      <c r="D27" s="157"/>
      <c r="E27" s="157"/>
      <c r="F27" s="157"/>
      <c r="G27" s="157"/>
      <c r="H27" s="157"/>
      <c r="I27" s="157"/>
      <c r="J27" s="157"/>
      <c r="K27" s="157"/>
      <c r="L27" s="157"/>
      <c r="M27" s="157"/>
      <c r="N27" s="157"/>
      <c r="O27" s="157"/>
      <c r="P27" s="8"/>
    </row>
    <row r="28" spans="2:16">
      <c r="B28" s="7"/>
      <c r="C28" s="157"/>
      <c r="D28" s="157"/>
      <c r="E28" s="157"/>
      <c r="F28" s="157"/>
      <c r="G28" s="157"/>
      <c r="H28" s="157"/>
      <c r="I28" s="157"/>
      <c r="J28" s="157"/>
      <c r="K28" s="157"/>
      <c r="L28" s="157"/>
      <c r="M28" s="157"/>
      <c r="N28" s="157"/>
      <c r="O28" s="157"/>
      <c r="P28" s="8"/>
    </row>
    <row r="29" spans="2:16">
      <c r="B29" s="7"/>
      <c r="C29" s="157"/>
      <c r="D29" s="157"/>
      <c r="E29" s="157"/>
      <c r="F29" s="157"/>
      <c r="G29" s="157"/>
      <c r="H29" s="157"/>
      <c r="I29" s="157"/>
      <c r="J29" s="157"/>
      <c r="K29" s="157"/>
      <c r="L29" s="157"/>
      <c r="M29" s="157"/>
      <c r="N29" s="157"/>
      <c r="O29" s="157"/>
      <c r="P29" s="8"/>
    </row>
    <row r="30" spans="2:16">
      <c r="B30" s="7"/>
      <c r="C30" s="157"/>
      <c r="D30" s="157"/>
      <c r="E30" s="157"/>
      <c r="F30" s="157"/>
      <c r="G30" s="157"/>
      <c r="H30" s="157"/>
      <c r="I30" s="157"/>
      <c r="J30" s="157"/>
      <c r="K30" s="157"/>
      <c r="L30" s="157"/>
      <c r="M30" s="157"/>
      <c r="N30" s="157"/>
      <c r="O30" s="157"/>
      <c r="P30" s="8"/>
    </row>
    <row r="31" spans="2:16">
      <c r="B31" s="7"/>
      <c r="C31" s="157"/>
      <c r="D31" s="157"/>
      <c r="E31" s="157"/>
      <c r="F31" s="157"/>
      <c r="G31" s="157"/>
      <c r="H31" s="157"/>
      <c r="I31" s="157"/>
      <c r="J31" s="157"/>
      <c r="K31" s="157"/>
      <c r="L31" s="157"/>
      <c r="M31" s="157"/>
      <c r="N31" s="157"/>
      <c r="O31" s="157"/>
      <c r="P31" s="8"/>
    </row>
    <row r="32" spans="2:16">
      <c r="B32" s="7"/>
      <c r="C32" s="157"/>
      <c r="D32" s="157"/>
      <c r="E32" s="157"/>
      <c r="F32" s="157"/>
      <c r="G32" s="157"/>
      <c r="H32" s="157"/>
      <c r="I32" s="157"/>
      <c r="J32" s="157"/>
      <c r="K32" s="157"/>
      <c r="L32" s="157"/>
      <c r="M32" s="157"/>
      <c r="N32" s="157"/>
      <c r="O32" s="157"/>
      <c r="P32" s="8"/>
    </row>
    <row r="33" spans="2:16">
      <c r="B33" s="7"/>
      <c r="C33" s="157"/>
      <c r="D33" s="157"/>
      <c r="E33" s="157"/>
      <c r="F33" s="157"/>
      <c r="G33" s="157"/>
      <c r="H33" s="157"/>
      <c r="I33" s="157"/>
      <c r="J33" s="157"/>
      <c r="K33" s="157"/>
      <c r="L33" s="157"/>
      <c r="M33" s="157"/>
      <c r="N33" s="157"/>
      <c r="O33" s="157"/>
      <c r="P33" s="8"/>
    </row>
    <row r="34" spans="2:16">
      <c r="B34" s="7"/>
      <c r="C34" s="157"/>
      <c r="D34" s="157"/>
      <c r="E34" s="157"/>
      <c r="F34" s="157"/>
      <c r="G34" s="157"/>
      <c r="H34" s="157"/>
      <c r="I34" s="157"/>
      <c r="J34" s="157"/>
      <c r="K34" s="157"/>
      <c r="L34" s="157"/>
      <c r="M34" s="157"/>
      <c r="N34" s="157"/>
      <c r="O34" s="157"/>
      <c r="P34" s="8"/>
    </row>
    <row r="35" spans="2:16">
      <c r="B35" s="7"/>
      <c r="C35" s="157"/>
      <c r="D35" s="157"/>
      <c r="E35" s="157"/>
      <c r="F35" s="157"/>
      <c r="G35" s="157"/>
      <c r="H35" s="157"/>
      <c r="I35" s="157"/>
      <c r="J35" s="157"/>
      <c r="K35" s="157"/>
      <c r="L35" s="157"/>
      <c r="M35" s="157"/>
      <c r="N35" s="157"/>
      <c r="O35" s="157"/>
      <c r="P35" s="8"/>
    </row>
    <row r="36" spans="2:16">
      <c r="B36" s="7"/>
      <c r="C36" s="157"/>
      <c r="D36" s="157"/>
      <c r="E36" s="157"/>
      <c r="F36" s="157"/>
      <c r="G36" s="157"/>
      <c r="H36" s="157"/>
      <c r="I36" s="157"/>
      <c r="J36" s="157"/>
      <c r="K36" s="157"/>
      <c r="L36" s="157"/>
      <c r="M36" s="157"/>
      <c r="N36" s="157"/>
      <c r="O36" s="157"/>
      <c r="P36" s="8"/>
    </row>
    <row r="37" spans="2:16">
      <c r="B37" s="7"/>
      <c r="C37" s="157"/>
      <c r="D37" s="157"/>
      <c r="E37" s="157"/>
      <c r="F37" s="157"/>
      <c r="G37" s="157"/>
      <c r="H37" s="157"/>
      <c r="I37" s="157"/>
      <c r="J37" s="157"/>
      <c r="K37" s="157"/>
      <c r="L37" s="157"/>
      <c r="M37" s="157"/>
      <c r="N37" s="157"/>
      <c r="O37" s="157"/>
      <c r="P37" s="8"/>
    </row>
    <row r="38" spans="2:16">
      <c r="B38" s="7"/>
      <c r="C38" s="157"/>
      <c r="D38" s="157"/>
      <c r="E38" s="157"/>
      <c r="F38" s="157"/>
      <c r="G38" s="157"/>
      <c r="H38" s="157"/>
      <c r="I38" s="157"/>
      <c r="J38" s="157"/>
      <c r="K38" s="157"/>
      <c r="L38" s="157"/>
      <c r="M38" s="157"/>
      <c r="N38" s="157"/>
      <c r="O38" s="157"/>
      <c r="P38" s="8"/>
    </row>
    <row r="39" spans="2:16">
      <c r="B39" s="7"/>
      <c r="C39" s="157"/>
      <c r="D39" s="157"/>
      <c r="E39" s="157"/>
      <c r="F39" s="157"/>
      <c r="G39" s="157"/>
      <c r="H39" s="157"/>
      <c r="I39" s="157"/>
      <c r="J39" s="157"/>
      <c r="K39" s="157"/>
      <c r="L39" s="157"/>
      <c r="M39" s="157"/>
      <c r="N39" s="157"/>
      <c r="O39" s="157"/>
      <c r="P39" s="8"/>
    </row>
    <row r="40" spans="2:16">
      <c r="B40" s="7"/>
      <c r="C40" s="157"/>
      <c r="D40" s="157"/>
      <c r="E40" s="157"/>
      <c r="F40" s="157"/>
      <c r="G40" s="157"/>
      <c r="H40" s="157"/>
      <c r="I40" s="157"/>
      <c r="J40" s="157"/>
      <c r="K40" s="157"/>
      <c r="L40" s="157"/>
      <c r="M40" s="157"/>
      <c r="N40" s="157"/>
      <c r="O40" s="157"/>
      <c r="P40" s="8"/>
    </row>
    <row r="41" spans="2:16">
      <c r="B41" s="7"/>
      <c r="C41" s="157"/>
      <c r="D41" s="157"/>
      <c r="E41" s="157"/>
      <c r="F41" s="157"/>
      <c r="G41" s="157"/>
      <c r="H41" s="157"/>
      <c r="I41" s="157"/>
      <c r="J41" s="157"/>
      <c r="K41" s="157"/>
      <c r="L41" s="157"/>
      <c r="M41" s="157"/>
      <c r="N41" s="157"/>
      <c r="O41" s="157"/>
      <c r="P41" s="8"/>
    </row>
    <row r="42" spans="2:16">
      <c r="B42" s="7"/>
      <c r="C42" s="157"/>
      <c r="D42" s="157"/>
      <c r="E42" s="157"/>
      <c r="F42" s="157"/>
      <c r="G42" s="157"/>
      <c r="H42" s="157"/>
      <c r="I42" s="157"/>
      <c r="J42" s="157"/>
      <c r="K42" s="157"/>
      <c r="L42" s="157"/>
      <c r="M42" s="157"/>
      <c r="N42" s="157"/>
      <c r="O42" s="157"/>
      <c r="P42" s="8"/>
    </row>
    <row r="43" spans="2:16">
      <c r="B43" s="7"/>
      <c r="C43" s="157"/>
      <c r="D43" s="157"/>
      <c r="E43" s="157"/>
      <c r="F43" s="157"/>
      <c r="G43" s="157"/>
      <c r="H43" s="157"/>
      <c r="I43" s="157"/>
      <c r="J43" s="157"/>
      <c r="K43" s="157"/>
      <c r="L43" s="157"/>
      <c r="M43" s="157"/>
      <c r="N43" s="157"/>
      <c r="O43" s="157"/>
      <c r="P43" s="8"/>
    </row>
    <row r="44" spans="2:16">
      <c r="B44" s="7"/>
      <c r="C44" s="157"/>
      <c r="D44" s="157"/>
      <c r="E44" s="157"/>
      <c r="F44" s="157"/>
      <c r="G44" s="157"/>
      <c r="H44" s="157"/>
      <c r="I44" s="157"/>
      <c r="J44" s="157"/>
      <c r="K44" s="157"/>
      <c r="L44" s="157"/>
      <c r="M44" s="157"/>
      <c r="N44" s="157"/>
      <c r="O44" s="157"/>
      <c r="P44" s="8"/>
    </row>
    <row r="45" spans="2:16">
      <c r="B45" s="7"/>
      <c r="C45" s="157"/>
      <c r="D45" s="157"/>
      <c r="E45" s="157"/>
      <c r="F45" s="157"/>
      <c r="G45" s="157"/>
      <c r="H45" s="157"/>
      <c r="I45" s="157"/>
      <c r="J45" s="157"/>
      <c r="K45" s="157"/>
      <c r="L45" s="157"/>
      <c r="M45" s="157"/>
      <c r="N45" s="157"/>
      <c r="O45" s="157"/>
      <c r="P45" s="8"/>
    </row>
    <row r="46" spans="2:16">
      <c r="B46" s="7"/>
      <c r="C46" s="157"/>
      <c r="D46" s="157"/>
      <c r="E46" s="157"/>
      <c r="F46" s="157"/>
      <c r="G46" s="157"/>
      <c r="H46" s="157"/>
      <c r="I46" s="157"/>
      <c r="J46" s="157"/>
      <c r="K46" s="157"/>
      <c r="L46" s="157"/>
      <c r="M46" s="157"/>
      <c r="N46" s="157"/>
      <c r="O46" s="157"/>
      <c r="P46" s="8"/>
    </row>
    <row r="47" spans="2:16">
      <c r="B47" s="7"/>
      <c r="C47" s="157"/>
      <c r="D47" s="157"/>
      <c r="E47" s="157"/>
      <c r="F47" s="157"/>
      <c r="G47" s="157"/>
      <c r="H47" s="157"/>
      <c r="I47" s="157"/>
      <c r="J47" s="157"/>
      <c r="K47" s="157"/>
      <c r="L47" s="157"/>
      <c r="M47" s="157"/>
      <c r="N47" s="157"/>
      <c r="O47" s="157"/>
      <c r="P47" s="8"/>
    </row>
    <row r="48" spans="2:16">
      <c r="B48" s="7"/>
      <c r="C48" s="157"/>
      <c r="D48" s="157"/>
      <c r="E48" s="157"/>
      <c r="F48" s="157"/>
      <c r="G48" s="157"/>
      <c r="H48" s="157"/>
      <c r="I48" s="157"/>
      <c r="J48" s="157"/>
      <c r="K48" s="157"/>
      <c r="L48" s="157"/>
      <c r="M48" s="157"/>
      <c r="N48" s="157"/>
      <c r="O48" s="157"/>
      <c r="P48" s="8"/>
    </row>
    <row r="49" spans="2:16">
      <c r="B49" s="7"/>
      <c r="C49" s="157"/>
      <c r="D49" s="157"/>
      <c r="E49" s="157"/>
      <c r="F49" s="157"/>
      <c r="G49" s="157"/>
      <c r="H49" s="157"/>
      <c r="I49" s="157"/>
      <c r="J49" s="157"/>
      <c r="K49" s="157"/>
      <c r="L49" s="157"/>
      <c r="M49" s="157"/>
      <c r="N49" s="157"/>
      <c r="O49" s="157"/>
      <c r="P49" s="8"/>
    </row>
    <row r="50" spans="2:16">
      <c r="B50" s="7"/>
      <c r="C50" s="157"/>
      <c r="D50" s="157"/>
      <c r="E50" s="157"/>
      <c r="F50" s="157"/>
      <c r="G50" s="157"/>
      <c r="H50" s="157"/>
      <c r="I50" s="157"/>
      <c r="J50" s="157"/>
      <c r="K50" s="157"/>
      <c r="L50" s="157"/>
      <c r="M50" s="157"/>
      <c r="N50" s="157"/>
      <c r="O50" s="157"/>
      <c r="P50" s="8"/>
    </row>
    <row r="51" spans="2:16">
      <c r="B51" s="7"/>
      <c r="C51" s="157"/>
      <c r="D51" s="157"/>
      <c r="E51" s="157"/>
      <c r="F51" s="157"/>
      <c r="G51" s="157"/>
      <c r="H51" s="157"/>
      <c r="I51" s="157"/>
      <c r="J51" s="157"/>
      <c r="K51" s="157"/>
      <c r="L51" s="157"/>
      <c r="M51" s="157"/>
      <c r="N51" s="157"/>
      <c r="O51" s="157"/>
      <c r="P51" s="8"/>
    </row>
    <row r="52" spans="2:16">
      <c r="B52" s="7"/>
      <c r="C52" s="157"/>
      <c r="D52" s="157"/>
      <c r="E52" s="157"/>
      <c r="F52" s="157"/>
      <c r="G52" s="157"/>
      <c r="H52" s="157"/>
      <c r="I52" s="157"/>
      <c r="J52" s="157"/>
      <c r="K52" s="157"/>
      <c r="L52" s="157"/>
      <c r="M52" s="157"/>
      <c r="N52" s="157"/>
      <c r="O52" s="157"/>
      <c r="P52" s="8"/>
    </row>
    <row r="53" spans="2:16">
      <c r="B53" s="7"/>
      <c r="C53" s="157"/>
      <c r="D53" s="157"/>
      <c r="E53" s="157"/>
      <c r="F53" s="157"/>
      <c r="G53" s="157"/>
      <c r="H53" s="157"/>
      <c r="I53" s="157"/>
      <c r="J53" s="157"/>
      <c r="K53" s="157"/>
      <c r="L53" s="157"/>
      <c r="M53" s="157"/>
      <c r="N53" s="157"/>
      <c r="O53" s="157"/>
      <c r="P53" s="8"/>
    </row>
    <row r="54" spans="2:16">
      <c r="B54" s="7"/>
      <c r="C54" s="157"/>
      <c r="D54" s="157"/>
      <c r="E54" s="157"/>
      <c r="F54" s="157"/>
      <c r="G54" s="157"/>
      <c r="H54" s="157"/>
      <c r="I54" s="157"/>
      <c r="J54" s="157"/>
      <c r="K54" s="157"/>
      <c r="L54" s="157"/>
      <c r="M54" s="157"/>
      <c r="N54" s="157"/>
      <c r="O54" s="157"/>
      <c r="P54" s="8"/>
    </row>
    <row r="55" spans="2:16">
      <c r="B55" s="7"/>
      <c r="C55" s="157"/>
      <c r="D55" s="157"/>
      <c r="E55" s="157"/>
      <c r="F55" s="157"/>
      <c r="G55" s="157"/>
      <c r="H55" s="157"/>
      <c r="I55" s="157"/>
      <c r="J55" s="157"/>
      <c r="K55" s="157"/>
      <c r="L55" s="157"/>
      <c r="M55" s="157"/>
      <c r="N55" s="157"/>
      <c r="O55" s="157"/>
      <c r="P55" s="8"/>
    </row>
    <row r="56" spans="2:16">
      <c r="B56" s="7"/>
      <c r="C56" s="157"/>
      <c r="D56" s="157"/>
      <c r="E56" s="157"/>
      <c r="F56" s="157"/>
      <c r="G56" s="157"/>
      <c r="H56" s="157"/>
      <c r="I56" s="157"/>
      <c r="J56" s="157"/>
      <c r="K56" s="157"/>
      <c r="L56" s="157"/>
      <c r="M56" s="157"/>
      <c r="N56" s="157"/>
      <c r="O56" s="157"/>
      <c r="P56" s="8"/>
    </row>
    <row r="57" spans="2:16" ht="14.25" thickBot="1">
      <c r="B57" s="59"/>
      <c r="C57" s="60"/>
      <c r="D57" s="60"/>
      <c r="E57" s="60"/>
      <c r="F57" s="60"/>
      <c r="G57" s="60"/>
      <c r="H57" s="60"/>
      <c r="I57" s="60"/>
      <c r="J57" s="60"/>
      <c r="K57" s="60"/>
      <c r="L57" s="60"/>
      <c r="M57" s="60"/>
      <c r="N57" s="60"/>
      <c r="O57" s="60"/>
      <c r="P57" s="61"/>
    </row>
    <row r="58" spans="2:16" ht="7.5" customHeight="1">
      <c r="B58" s="6"/>
      <c r="C58" s="6"/>
      <c r="D58" s="6"/>
      <c r="E58" s="6"/>
      <c r="F58" s="6"/>
      <c r="G58" s="6"/>
      <c r="H58" s="6"/>
      <c r="I58" s="6"/>
      <c r="J58" s="6"/>
      <c r="K58" s="6"/>
      <c r="L58" s="6"/>
      <c r="M58" s="6"/>
      <c r="N58" s="6"/>
      <c r="O58" s="6"/>
      <c r="P58" s="6"/>
    </row>
    <row r="59" spans="2:16" ht="7.5" customHeight="1"/>
  </sheetData>
  <mergeCells count="1">
    <mergeCell ref="N2:O2"/>
  </mergeCells>
  <phoneticPr fontId="1"/>
  <pageMargins left="0.78740157480314965" right="0.78740157480314965" top="0.98425196850393704" bottom="0.78740157480314965" header="0.59055118110236227" footer="0.39370078740157483"/>
  <pageSetup paperSize="8" orientation="landscape" r:id="rId1"/>
  <headerFooter>
    <oddHeader>&amp;L&amp;10様式６－２</oddHeader>
    <oddFooter>&amp;R&amp;"ＭＳ 明朝,標準"&amp;8会津若松市本庁舎保存活用計画及び庁舎整備行動計画作成等業務委託プロポーザル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9"/>
  <sheetViews>
    <sheetView showGridLines="0" view="pageBreakPreview" zoomScaleNormal="100" zoomScaleSheetLayoutView="100" workbookViewId="0">
      <selection activeCell="B3" sqref="B3"/>
    </sheetView>
  </sheetViews>
  <sheetFormatPr defaultColWidth="13" defaultRowHeight="13.5"/>
  <cols>
    <col min="1" max="1" width="1" style="156" customWidth="1"/>
    <col min="2" max="16" width="12.875" style="156" customWidth="1"/>
    <col min="17" max="17" width="0.875" style="156" customWidth="1"/>
    <col min="18" max="16384" width="13" style="156"/>
  </cols>
  <sheetData>
    <row r="1" spans="2:16" ht="7.5" customHeight="1" thickBot="1"/>
    <row r="2" spans="2:16" ht="18.75" customHeight="1" thickBot="1">
      <c r="B2" s="116" t="s">
        <v>262</v>
      </c>
      <c r="C2" s="117"/>
      <c r="D2" s="117"/>
      <c r="E2" s="117"/>
      <c r="F2" s="117"/>
      <c r="G2" s="117"/>
      <c r="H2" s="117"/>
      <c r="I2" s="117"/>
      <c r="J2" s="117"/>
      <c r="K2" s="117"/>
      <c r="L2" s="117"/>
      <c r="M2" s="117"/>
      <c r="N2" s="660" t="s">
        <v>225</v>
      </c>
      <c r="O2" s="661"/>
      <c r="P2" s="177"/>
    </row>
    <row r="3" spans="2:16">
      <c r="B3" s="7"/>
      <c r="C3" s="157"/>
      <c r="D3" s="157"/>
      <c r="E3" s="157"/>
      <c r="F3" s="157"/>
      <c r="G3" s="157"/>
      <c r="H3" s="157"/>
      <c r="I3" s="157"/>
      <c r="J3" s="157"/>
      <c r="K3" s="157"/>
      <c r="L3" s="157"/>
      <c r="M3" s="157"/>
      <c r="N3" s="157"/>
      <c r="O3" s="157"/>
      <c r="P3" s="8"/>
    </row>
    <row r="4" spans="2:16">
      <c r="B4" s="7"/>
      <c r="C4" s="157"/>
      <c r="D4" s="157"/>
      <c r="E4" s="157"/>
      <c r="F4" s="157"/>
      <c r="G4" s="157"/>
      <c r="H4" s="157"/>
      <c r="I4" s="157"/>
      <c r="J4" s="157"/>
      <c r="K4" s="157"/>
      <c r="L4" s="157"/>
      <c r="M4" s="157"/>
      <c r="N4" s="157"/>
      <c r="O4" s="157"/>
      <c r="P4" s="8"/>
    </row>
    <row r="5" spans="2:16">
      <c r="B5" s="7"/>
      <c r="C5" s="157"/>
      <c r="D5" s="157"/>
      <c r="E5" s="157"/>
      <c r="F5" s="157"/>
      <c r="G5" s="157"/>
      <c r="H5" s="157"/>
      <c r="I5" s="157"/>
      <c r="J5" s="157"/>
      <c r="K5" s="157"/>
      <c r="L5" s="157"/>
      <c r="M5" s="157"/>
      <c r="N5" s="157"/>
      <c r="O5" s="157"/>
      <c r="P5" s="8"/>
    </row>
    <row r="6" spans="2:16">
      <c r="B6" s="7"/>
      <c r="C6" s="157"/>
      <c r="D6" s="157"/>
      <c r="E6" s="157"/>
      <c r="F6" s="157"/>
      <c r="G6" s="157"/>
      <c r="H6" s="157"/>
      <c r="I6" s="157"/>
      <c r="J6" s="157"/>
      <c r="K6" s="157"/>
      <c r="L6" s="157"/>
      <c r="M6" s="157"/>
      <c r="N6" s="157"/>
      <c r="O6" s="157"/>
      <c r="P6" s="8"/>
    </row>
    <row r="7" spans="2:16">
      <c r="B7" s="7"/>
      <c r="C7" s="157"/>
      <c r="D7" s="157"/>
      <c r="E7" s="157"/>
      <c r="F7" s="157"/>
      <c r="G7" s="157"/>
      <c r="H7" s="157"/>
      <c r="I7" s="157"/>
      <c r="J7" s="157"/>
      <c r="K7" s="157"/>
      <c r="L7" s="157"/>
      <c r="M7" s="157"/>
      <c r="N7" s="157"/>
      <c r="O7" s="157"/>
      <c r="P7" s="8"/>
    </row>
    <row r="8" spans="2:16">
      <c r="B8" s="7"/>
      <c r="C8" s="157"/>
      <c r="D8" s="157"/>
      <c r="E8" s="157"/>
      <c r="F8" s="157"/>
      <c r="G8" s="157"/>
      <c r="H8" s="157"/>
      <c r="I8" s="157"/>
      <c r="J8" s="157"/>
      <c r="K8" s="157"/>
      <c r="L8" s="157"/>
      <c r="M8" s="157"/>
      <c r="N8" s="157"/>
      <c r="O8" s="157"/>
      <c r="P8" s="8"/>
    </row>
    <row r="9" spans="2:16">
      <c r="B9" s="7"/>
      <c r="C9" s="157"/>
      <c r="D9" s="157"/>
      <c r="E9" s="157"/>
      <c r="F9" s="157"/>
      <c r="G9" s="157"/>
      <c r="H9" s="157"/>
      <c r="I9" s="157"/>
      <c r="J9" s="157"/>
      <c r="K9" s="157"/>
      <c r="L9" s="157"/>
      <c r="M9" s="157"/>
      <c r="N9" s="157"/>
      <c r="O9" s="157"/>
      <c r="P9" s="8"/>
    </row>
    <row r="10" spans="2:16">
      <c r="B10" s="7"/>
      <c r="C10" s="157"/>
      <c r="D10" s="157"/>
      <c r="E10" s="157"/>
      <c r="F10" s="157"/>
      <c r="G10" s="157"/>
      <c r="H10" s="157"/>
      <c r="I10" s="157"/>
      <c r="J10" s="157"/>
      <c r="K10" s="157"/>
      <c r="L10" s="157"/>
      <c r="M10" s="157"/>
      <c r="N10" s="157"/>
      <c r="O10" s="157"/>
      <c r="P10" s="8"/>
    </row>
    <row r="11" spans="2:16">
      <c r="B11" s="7"/>
      <c r="C11" s="157"/>
      <c r="D11" s="157"/>
      <c r="E11" s="157"/>
      <c r="F11" s="157"/>
      <c r="G11" s="157"/>
      <c r="H11" s="157"/>
      <c r="I11" s="157"/>
      <c r="J11" s="157"/>
      <c r="K11" s="157"/>
      <c r="L11" s="157"/>
      <c r="M11" s="157"/>
      <c r="N11" s="157"/>
      <c r="O11" s="157"/>
      <c r="P11" s="8"/>
    </row>
    <row r="12" spans="2:16">
      <c r="B12" s="7"/>
      <c r="C12" s="157"/>
      <c r="D12" s="157"/>
      <c r="E12" s="157"/>
      <c r="F12" s="157"/>
      <c r="G12" s="157"/>
      <c r="H12" s="157"/>
      <c r="I12" s="157"/>
      <c r="J12" s="157"/>
      <c r="K12" s="157"/>
      <c r="L12" s="157"/>
      <c r="M12" s="157"/>
      <c r="N12" s="157"/>
      <c r="O12" s="157"/>
      <c r="P12" s="8"/>
    </row>
    <row r="13" spans="2:16">
      <c r="B13" s="7"/>
      <c r="C13" s="157"/>
      <c r="D13" s="157"/>
      <c r="E13" s="157"/>
      <c r="F13" s="157"/>
      <c r="G13" s="157"/>
      <c r="H13" s="157"/>
      <c r="I13" s="157"/>
      <c r="J13" s="157"/>
      <c r="K13" s="157"/>
      <c r="L13" s="157"/>
      <c r="M13" s="157"/>
      <c r="N13" s="157"/>
      <c r="O13" s="157"/>
      <c r="P13" s="8"/>
    </row>
    <row r="14" spans="2:16">
      <c r="B14" s="7"/>
      <c r="C14" s="157"/>
      <c r="D14" s="157"/>
      <c r="E14" s="157"/>
      <c r="F14" s="157"/>
      <c r="G14" s="157"/>
      <c r="H14" s="157"/>
      <c r="I14" s="157"/>
      <c r="J14" s="157"/>
      <c r="K14" s="157"/>
      <c r="L14" s="157"/>
      <c r="M14" s="157"/>
      <c r="N14" s="157"/>
      <c r="O14" s="157"/>
      <c r="P14" s="8"/>
    </row>
    <row r="15" spans="2:16">
      <c r="B15" s="7"/>
      <c r="C15" s="157"/>
      <c r="D15" s="157"/>
      <c r="E15" s="157"/>
      <c r="F15" s="157"/>
      <c r="G15" s="157"/>
      <c r="H15" s="157"/>
      <c r="I15" s="157"/>
      <c r="J15" s="157"/>
      <c r="K15" s="157"/>
      <c r="L15" s="157"/>
      <c r="M15" s="157"/>
      <c r="N15" s="157"/>
      <c r="O15" s="157"/>
      <c r="P15" s="8"/>
    </row>
    <row r="16" spans="2:16">
      <c r="B16" s="7"/>
      <c r="C16" s="157"/>
      <c r="D16" s="157"/>
      <c r="E16" s="157"/>
      <c r="F16" s="157"/>
      <c r="G16" s="157"/>
      <c r="H16" s="157"/>
      <c r="I16" s="157"/>
      <c r="J16" s="157"/>
      <c r="K16" s="157"/>
      <c r="L16" s="157"/>
      <c r="M16" s="157"/>
      <c r="N16" s="157"/>
      <c r="O16" s="157"/>
      <c r="P16" s="8"/>
    </row>
    <row r="17" spans="2:16">
      <c r="B17" s="7"/>
      <c r="C17" s="157"/>
      <c r="D17" s="157"/>
      <c r="E17" s="157"/>
      <c r="F17" s="157"/>
      <c r="G17" s="157"/>
      <c r="H17" s="157"/>
      <c r="I17" s="157"/>
      <c r="J17" s="157"/>
      <c r="K17" s="157"/>
      <c r="L17" s="157"/>
      <c r="M17" s="157"/>
      <c r="N17" s="157"/>
      <c r="O17" s="157"/>
      <c r="P17" s="8"/>
    </row>
    <row r="18" spans="2:16">
      <c r="B18" s="7"/>
      <c r="C18" s="157"/>
      <c r="D18" s="157"/>
      <c r="E18" s="157"/>
      <c r="F18" s="157"/>
      <c r="G18" s="157"/>
      <c r="H18" s="157"/>
      <c r="I18" s="157"/>
      <c r="J18" s="157"/>
      <c r="K18" s="157"/>
      <c r="L18" s="157"/>
      <c r="M18" s="157"/>
      <c r="N18" s="157"/>
      <c r="O18" s="157"/>
      <c r="P18" s="8"/>
    </row>
    <row r="19" spans="2:16">
      <c r="B19" s="7"/>
      <c r="C19" s="157"/>
      <c r="D19" s="157"/>
      <c r="E19" s="157"/>
      <c r="F19" s="157"/>
      <c r="G19" s="157"/>
      <c r="H19" s="157"/>
      <c r="I19" s="157"/>
      <c r="J19" s="157"/>
      <c r="K19" s="157"/>
      <c r="L19" s="157"/>
      <c r="M19" s="157"/>
      <c r="N19" s="157"/>
      <c r="O19" s="157"/>
      <c r="P19" s="8"/>
    </row>
    <row r="20" spans="2:16">
      <c r="B20" s="7"/>
      <c r="C20" s="157"/>
      <c r="D20" s="157"/>
      <c r="E20" s="157"/>
      <c r="F20" s="157"/>
      <c r="G20" s="157"/>
      <c r="H20" s="157"/>
      <c r="I20" s="157"/>
      <c r="J20" s="157"/>
      <c r="K20" s="157"/>
      <c r="L20" s="157"/>
      <c r="M20" s="157"/>
      <c r="N20" s="157"/>
      <c r="O20" s="157"/>
      <c r="P20" s="8"/>
    </row>
    <row r="21" spans="2:16">
      <c r="B21" s="7"/>
      <c r="C21" s="157"/>
      <c r="D21" s="157"/>
      <c r="E21" s="157"/>
      <c r="F21" s="157"/>
      <c r="G21" s="157"/>
      <c r="H21" s="157"/>
      <c r="I21" s="157"/>
      <c r="J21" s="157"/>
      <c r="K21" s="157"/>
      <c r="L21" s="157"/>
      <c r="M21" s="157"/>
      <c r="N21" s="157"/>
      <c r="O21" s="157"/>
      <c r="P21" s="8"/>
    </row>
    <row r="22" spans="2:16">
      <c r="B22" s="7"/>
      <c r="C22" s="157"/>
      <c r="D22" s="157"/>
      <c r="E22" s="157"/>
      <c r="F22" s="157"/>
      <c r="G22" s="157"/>
      <c r="H22" s="157"/>
      <c r="I22" s="157"/>
      <c r="J22" s="157"/>
      <c r="K22" s="157"/>
      <c r="L22" s="157"/>
      <c r="M22" s="157"/>
      <c r="N22" s="157"/>
      <c r="O22" s="157"/>
      <c r="P22" s="8"/>
    </row>
    <row r="23" spans="2:16">
      <c r="B23" s="7"/>
      <c r="C23" s="157"/>
      <c r="D23" s="157"/>
      <c r="E23" s="157"/>
      <c r="F23" s="157"/>
      <c r="G23" s="157"/>
      <c r="H23" s="157"/>
      <c r="I23" s="157"/>
      <c r="J23" s="157"/>
      <c r="K23" s="157"/>
      <c r="L23" s="157"/>
      <c r="M23" s="157"/>
      <c r="N23" s="157"/>
      <c r="O23" s="157"/>
      <c r="P23" s="8"/>
    </row>
    <row r="24" spans="2:16">
      <c r="B24" s="7"/>
      <c r="C24" s="157"/>
      <c r="D24" s="157"/>
      <c r="E24" s="157"/>
      <c r="F24" s="157"/>
      <c r="G24" s="157"/>
      <c r="H24" s="157"/>
      <c r="I24" s="157"/>
      <c r="J24" s="157"/>
      <c r="K24" s="157"/>
      <c r="L24" s="157"/>
      <c r="M24" s="157"/>
      <c r="N24" s="157"/>
      <c r="O24" s="157"/>
      <c r="P24" s="8"/>
    </row>
    <row r="25" spans="2:16">
      <c r="B25" s="7"/>
      <c r="C25" s="157"/>
      <c r="D25" s="157"/>
      <c r="E25" s="157"/>
      <c r="F25" s="157"/>
      <c r="G25" s="157"/>
      <c r="H25" s="157"/>
      <c r="I25" s="157"/>
      <c r="J25" s="157"/>
      <c r="K25" s="157"/>
      <c r="L25" s="157"/>
      <c r="M25" s="157"/>
      <c r="N25" s="157"/>
      <c r="O25" s="157"/>
      <c r="P25" s="8"/>
    </row>
    <row r="26" spans="2:16">
      <c r="B26" s="7"/>
      <c r="C26" s="157"/>
      <c r="D26" s="157"/>
      <c r="E26" s="157"/>
      <c r="F26" s="157"/>
      <c r="G26" s="157"/>
      <c r="H26" s="157"/>
      <c r="I26" s="157"/>
      <c r="J26" s="157"/>
      <c r="K26" s="157"/>
      <c r="L26" s="157"/>
      <c r="M26" s="157"/>
      <c r="N26" s="157"/>
      <c r="O26" s="157"/>
      <c r="P26" s="8"/>
    </row>
    <row r="27" spans="2:16">
      <c r="B27" s="7"/>
      <c r="C27" s="157"/>
      <c r="D27" s="157"/>
      <c r="E27" s="157"/>
      <c r="F27" s="157"/>
      <c r="G27" s="157"/>
      <c r="H27" s="157"/>
      <c r="I27" s="157"/>
      <c r="J27" s="157"/>
      <c r="K27" s="157"/>
      <c r="L27" s="157"/>
      <c r="M27" s="157"/>
      <c r="N27" s="157"/>
      <c r="O27" s="157"/>
      <c r="P27" s="8"/>
    </row>
    <row r="28" spans="2:16">
      <c r="B28" s="7"/>
      <c r="C28" s="157"/>
      <c r="D28" s="157"/>
      <c r="E28" s="157"/>
      <c r="F28" s="157"/>
      <c r="G28" s="157"/>
      <c r="H28" s="157"/>
      <c r="I28" s="157"/>
      <c r="J28" s="157"/>
      <c r="K28" s="157"/>
      <c r="L28" s="157"/>
      <c r="M28" s="157"/>
      <c r="N28" s="157"/>
      <c r="O28" s="157"/>
      <c r="P28" s="8"/>
    </row>
    <row r="29" spans="2:16">
      <c r="B29" s="7"/>
      <c r="C29" s="157"/>
      <c r="D29" s="157"/>
      <c r="E29" s="157"/>
      <c r="F29" s="157"/>
      <c r="G29" s="157"/>
      <c r="H29" s="157"/>
      <c r="I29" s="157"/>
      <c r="J29" s="157"/>
      <c r="K29" s="157"/>
      <c r="L29" s="157"/>
      <c r="M29" s="157"/>
      <c r="N29" s="157"/>
      <c r="O29" s="157"/>
      <c r="P29" s="8"/>
    </row>
    <row r="30" spans="2:16">
      <c r="B30" s="7"/>
      <c r="C30" s="157"/>
      <c r="D30" s="157"/>
      <c r="E30" s="157"/>
      <c r="F30" s="157"/>
      <c r="G30" s="157"/>
      <c r="H30" s="157"/>
      <c r="I30" s="157"/>
      <c r="J30" s="157"/>
      <c r="K30" s="157"/>
      <c r="L30" s="157"/>
      <c r="M30" s="157"/>
      <c r="N30" s="157"/>
      <c r="O30" s="157"/>
      <c r="P30" s="8"/>
    </row>
    <row r="31" spans="2:16">
      <c r="B31" s="7"/>
      <c r="C31" s="157"/>
      <c r="D31" s="157"/>
      <c r="E31" s="157"/>
      <c r="F31" s="157"/>
      <c r="G31" s="157"/>
      <c r="H31" s="157"/>
      <c r="I31" s="157"/>
      <c r="J31" s="157"/>
      <c r="K31" s="157"/>
      <c r="L31" s="157"/>
      <c r="M31" s="157"/>
      <c r="N31" s="157"/>
      <c r="O31" s="157"/>
      <c r="P31" s="8"/>
    </row>
    <row r="32" spans="2:16">
      <c r="B32" s="7"/>
      <c r="C32" s="157"/>
      <c r="D32" s="157"/>
      <c r="E32" s="157"/>
      <c r="F32" s="157"/>
      <c r="G32" s="157"/>
      <c r="H32" s="157"/>
      <c r="I32" s="157"/>
      <c r="J32" s="157"/>
      <c r="K32" s="157"/>
      <c r="L32" s="157"/>
      <c r="M32" s="157"/>
      <c r="N32" s="157"/>
      <c r="O32" s="157"/>
      <c r="P32" s="8"/>
    </row>
    <row r="33" spans="2:16">
      <c r="B33" s="7"/>
      <c r="C33" s="157"/>
      <c r="D33" s="157"/>
      <c r="E33" s="157"/>
      <c r="F33" s="157"/>
      <c r="G33" s="157"/>
      <c r="H33" s="157"/>
      <c r="I33" s="157"/>
      <c r="J33" s="157"/>
      <c r="K33" s="157"/>
      <c r="L33" s="157"/>
      <c r="M33" s="157"/>
      <c r="N33" s="157"/>
      <c r="O33" s="157"/>
      <c r="P33" s="8"/>
    </row>
    <row r="34" spans="2:16">
      <c r="B34" s="7"/>
      <c r="C34" s="157"/>
      <c r="D34" s="157"/>
      <c r="E34" s="157"/>
      <c r="F34" s="157"/>
      <c r="G34" s="157"/>
      <c r="H34" s="157"/>
      <c r="I34" s="157"/>
      <c r="J34" s="157"/>
      <c r="K34" s="157"/>
      <c r="L34" s="157"/>
      <c r="M34" s="157"/>
      <c r="N34" s="157"/>
      <c r="O34" s="157"/>
      <c r="P34" s="8"/>
    </row>
    <row r="35" spans="2:16">
      <c r="B35" s="7"/>
      <c r="C35" s="157"/>
      <c r="D35" s="157"/>
      <c r="E35" s="157"/>
      <c r="F35" s="157"/>
      <c r="G35" s="157"/>
      <c r="H35" s="157"/>
      <c r="I35" s="157"/>
      <c r="J35" s="157"/>
      <c r="K35" s="157"/>
      <c r="L35" s="157"/>
      <c r="M35" s="157"/>
      <c r="N35" s="157"/>
      <c r="O35" s="157"/>
      <c r="P35" s="8"/>
    </row>
    <row r="36" spans="2:16">
      <c r="B36" s="7"/>
      <c r="C36" s="157"/>
      <c r="D36" s="157"/>
      <c r="E36" s="157"/>
      <c r="F36" s="157"/>
      <c r="G36" s="157"/>
      <c r="H36" s="157"/>
      <c r="I36" s="157"/>
      <c r="J36" s="157"/>
      <c r="K36" s="157"/>
      <c r="L36" s="157"/>
      <c r="M36" s="157"/>
      <c r="N36" s="157"/>
      <c r="O36" s="157"/>
      <c r="P36" s="8"/>
    </row>
    <row r="37" spans="2:16">
      <c r="B37" s="7"/>
      <c r="C37" s="157"/>
      <c r="D37" s="157"/>
      <c r="E37" s="157"/>
      <c r="F37" s="157"/>
      <c r="G37" s="157"/>
      <c r="H37" s="157"/>
      <c r="I37" s="157"/>
      <c r="J37" s="157"/>
      <c r="K37" s="157"/>
      <c r="L37" s="157"/>
      <c r="M37" s="157"/>
      <c r="N37" s="157"/>
      <c r="O37" s="157"/>
      <c r="P37" s="8"/>
    </row>
    <row r="38" spans="2:16">
      <c r="B38" s="7"/>
      <c r="C38" s="157"/>
      <c r="D38" s="157"/>
      <c r="E38" s="157"/>
      <c r="F38" s="157"/>
      <c r="G38" s="157"/>
      <c r="H38" s="157"/>
      <c r="I38" s="157"/>
      <c r="J38" s="157"/>
      <c r="K38" s="157"/>
      <c r="L38" s="157"/>
      <c r="M38" s="157"/>
      <c r="N38" s="157"/>
      <c r="O38" s="157"/>
      <c r="P38" s="8"/>
    </row>
    <row r="39" spans="2:16">
      <c r="B39" s="7"/>
      <c r="C39" s="157"/>
      <c r="D39" s="157"/>
      <c r="E39" s="157"/>
      <c r="F39" s="157"/>
      <c r="G39" s="157"/>
      <c r="H39" s="157"/>
      <c r="I39" s="157"/>
      <c r="J39" s="157"/>
      <c r="K39" s="157"/>
      <c r="L39" s="157"/>
      <c r="M39" s="157"/>
      <c r="N39" s="157"/>
      <c r="O39" s="157"/>
      <c r="P39" s="8"/>
    </row>
    <row r="40" spans="2:16">
      <c r="B40" s="7"/>
      <c r="C40" s="157"/>
      <c r="D40" s="157"/>
      <c r="E40" s="157"/>
      <c r="F40" s="157"/>
      <c r="G40" s="157"/>
      <c r="H40" s="157"/>
      <c r="I40" s="157"/>
      <c r="J40" s="157"/>
      <c r="K40" s="157"/>
      <c r="L40" s="157"/>
      <c r="M40" s="157"/>
      <c r="N40" s="157"/>
      <c r="O40" s="157"/>
      <c r="P40" s="8"/>
    </row>
    <row r="41" spans="2:16">
      <c r="B41" s="7"/>
      <c r="C41" s="157"/>
      <c r="D41" s="157"/>
      <c r="E41" s="157"/>
      <c r="F41" s="157"/>
      <c r="G41" s="157"/>
      <c r="H41" s="157"/>
      <c r="I41" s="157"/>
      <c r="J41" s="157"/>
      <c r="K41" s="157"/>
      <c r="L41" s="157"/>
      <c r="M41" s="157"/>
      <c r="N41" s="157"/>
      <c r="O41" s="157"/>
      <c r="P41" s="8"/>
    </row>
    <row r="42" spans="2:16">
      <c r="B42" s="7"/>
      <c r="C42" s="157"/>
      <c r="D42" s="157"/>
      <c r="E42" s="157"/>
      <c r="F42" s="157"/>
      <c r="G42" s="157"/>
      <c r="H42" s="157"/>
      <c r="I42" s="157"/>
      <c r="J42" s="157"/>
      <c r="K42" s="157"/>
      <c r="L42" s="157"/>
      <c r="M42" s="157"/>
      <c r="N42" s="157"/>
      <c r="O42" s="157"/>
      <c r="P42" s="8"/>
    </row>
    <row r="43" spans="2:16">
      <c r="B43" s="7"/>
      <c r="C43" s="157"/>
      <c r="D43" s="157"/>
      <c r="E43" s="157"/>
      <c r="F43" s="157"/>
      <c r="G43" s="157"/>
      <c r="H43" s="157"/>
      <c r="I43" s="157"/>
      <c r="J43" s="157"/>
      <c r="K43" s="157"/>
      <c r="L43" s="157"/>
      <c r="M43" s="157"/>
      <c r="N43" s="157"/>
      <c r="O43" s="157"/>
      <c r="P43" s="8"/>
    </row>
    <row r="44" spans="2:16">
      <c r="B44" s="7"/>
      <c r="C44" s="157"/>
      <c r="D44" s="157"/>
      <c r="E44" s="157"/>
      <c r="F44" s="157"/>
      <c r="G44" s="157"/>
      <c r="H44" s="157"/>
      <c r="I44" s="157"/>
      <c r="J44" s="157"/>
      <c r="K44" s="157"/>
      <c r="L44" s="157"/>
      <c r="M44" s="157"/>
      <c r="N44" s="157"/>
      <c r="O44" s="157"/>
      <c r="P44" s="8"/>
    </row>
    <row r="45" spans="2:16">
      <c r="B45" s="7"/>
      <c r="C45" s="157"/>
      <c r="D45" s="157"/>
      <c r="E45" s="157"/>
      <c r="F45" s="157"/>
      <c r="G45" s="157"/>
      <c r="H45" s="157"/>
      <c r="I45" s="157"/>
      <c r="J45" s="157"/>
      <c r="K45" s="157"/>
      <c r="L45" s="157"/>
      <c r="M45" s="157"/>
      <c r="N45" s="157"/>
      <c r="O45" s="157"/>
      <c r="P45" s="8"/>
    </row>
    <row r="46" spans="2:16">
      <c r="B46" s="7"/>
      <c r="C46" s="157"/>
      <c r="D46" s="157"/>
      <c r="E46" s="157"/>
      <c r="F46" s="157"/>
      <c r="G46" s="157"/>
      <c r="H46" s="157"/>
      <c r="I46" s="157"/>
      <c r="J46" s="157"/>
      <c r="K46" s="157"/>
      <c r="L46" s="157"/>
      <c r="M46" s="157"/>
      <c r="N46" s="157"/>
      <c r="O46" s="157"/>
      <c r="P46" s="8"/>
    </row>
    <row r="47" spans="2:16">
      <c r="B47" s="7"/>
      <c r="C47" s="157"/>
      <c r="D47" s="157"/>
      <c r="E47" s="157"/>
      <c r="F47" s="157"/>
      <c r="G47" s="157"/>
      <c r="H47" s="157"/>
      <c r="I47" s="157"/>
      <c r="J47" s="157"/>
      <c r="K47" s="157"/>
      <c r="L47" s="157"/>
      <c r="M47" s="157"/>
      <c r="N47" s="157"/>
      <c r="O47" s="157"/>
      <c r="P47" s="8"/>
    </row>
    <row r="48" spans="2:16">
      <c r="B48" s="7"/>
      <c r="C48" s="157"/>
      <c r="D48" s="157"/>
      <c r="E48" s="157"/>
      <c r="F48" s="157"/>
      <c r="G48" s="157"/>
      <c r="H48" s="157"/>
      <c r="I48" s="157"/>
      <c r="J48" s="157"/>
      <c r="K48" s="157"/>
      <c r="L48" s="157"/>
      <c r="M48" s="157"/>
      <c r="N48" s="157"/>
      <c r="O48" s="157"/>
      <c r="P48" s="8"/>
    </row>
    <row r="49" spans="2:16">
      <c r="B49" s="7"/>
      <c r="C49" s="157"/>
      <c r="D49" s="157"/>
      <c r="E49" s="157"/>
      <c r="F49" s="157"/>
      <c r="G49" s="157"/>
      <c r="H49" s="157"/>
      <c r="I49" s="157"/>
      <c r="J49" s="157"/>
      <c r="K49" s="157"/>
      <c r="L49" s="157"/>
      <c r="M49" s="157"/>
      <c r="N49" s="157"/>
      <c r="O49" s="157"/>
      <c r="P49" s="8"/>
    </row>
    <row r="50" spans="2:16">
      <c r="B50" s="7"/>
      <c r="C50" s="157"/>
      <c r="D50" s="157"/>
      <c r="E50" s="157"/>
      <c r="F50" s="157"/>
      <c r="G50" s="157"/>
      <c r="H50" s="157"/>
      <c r="I50" s="157"/>
      <c r="J50" s="157"/>
      <c r="K50" s="157"/>
      <c r="L50" s="157"/>
      <c r="M50" s="157"/>
      <c r="N50" s="157"/>
      <c r="O50" s="157"/>
      <c r="P50" s="8"/>
    </row>
    <row r="51" spans="2:16">
      <c r="B51" s="7"/>
      <c r="C51" s="157"/>
      <c r="D51" s="157"/>
      <c r="E51" s="157"/>
      <c r="F51" s="157"/>
      <c r="G51" s="157"/>
      <c r="H51" s="157"/>
      <c r="I51" s="157"/>
      <c r="J51" s="157"/>
      <c r="K51" s="157"/>
      <c r="L51" s="157"/>
      <c r="M51" s="157"/>
      <c r="N51" s="157"/>
      <c r="O51" s="157"/>
      <c r="P51" s="8"/>
    </row>
    <row r="52" spans="2:16">
      <c r="B52" s="7"/>
      <c r="C52" s="157"/>
      <c r="D52" s="157"/>
      <c r="E52" s="157"/>
      <c r="F52" s="157"/>
      <c r="G52" s="157"/>
      <c r="H52" s="157"/>
      <c r="I52" s="157"/>
      <c r="J52" s="157"/>
      <c r="K52" s="157"/>
      <c r="L52" s="157"/>
      <c r="M52" s="157"/>
      <c r="N52" s="157"/>
      <c r="O52" s="157"/>
      <c r="P52" s="8"/>
    </row>
    <row r="53" spans="2:16">
      <c r="B53" s="7"/>
      <c r="C53" s="157"/>
      <c r="D53" s="157"/>
      <c r="E53" s="157"/>
      <c r="F53" s="157"/>
      <c r="G53" s="157"/>
      <c r="H53" s="157"/>
      <c r="I53" s="157"/>
      <c r="J53" s="157"/>
      <c r="K53" s="157"/>
      <c r="L53" s="157"/>
      <c r="M53" s="157"/>
      <c r="N53" s="157"/>
      <c r="O53" s="157"/>
      <c r="P53" s="8"/>
    </row>
    <row r="54" spans="2:16">
      <c r="B54" s="7"/>
      <c r="C54" s="157"/>
      <c r="D54" s="157"/>
      <c r="E54" s="157"/>
      <c r="F54" s="157"/>
      <c r="G54" s="157"/>
      <c r="H54" s="157"/>
      <c r="I54" s="157"/>
      <c r="J54" s="157"/>
      <c r="K54" s="157"/>
      <c r="L54" s="157"/>
      <c r="M54" s="157"/>
      <c r="N54" s="157"/>
      <c r="O54" s="157"/>
      <c r="P54" s="8"/>
    </row>
    <row r="55" spans="2:16">
      <c r="B55" s="7"/>
      <c r="C55" s="157"/>
      <c r="D55" s="157"/>
      <c r="E55" s="157"/>
      <c r="F55" s="157"/>
      <c r="G55" s="157"/>
      <c r="H55" s="157"/>
      <c r="I55" s="157"/>
      <c r="J55" s="157"/>
      <c r="K55" s="157"/>
      <c r="L55" s="157"/>
      <c r="M55" s="157"/>
      <c r="N55" s="157"/>
      <c r="O55" s="157"/>
      <c r="P55" s="8"/>
    </row>
    <row r="56" spans="2:16">
      <c r="B56" s="7"/>
      <c r="C56" s="157"/>
      <c r="D56" s="157"/>
      <c r="E56" s="157"/>
      <c r="F56" s="157"/>
      <c r="G56" s="157"/>
      <c r="H56" s="157"/>
      <c r="I56" s="157"/>
      <c r="J56" s="157"/>
      <c r="K56" s="157"/>
      <c r="L56" s="157"/>
      <c r="M56" s="157"/>
      <c r="N56" s="157"/>
      <c r="O56" s="157"/>
      <c r="P56" s="8"/>
    </row>
    <row r="57" spans="2:16" ht="14.25" thickBot="1">
      <c r="B57" s="59"/>
      <c r="C57" s="60"/>
      <c r="D57" s="60"/>
      <c r="E57" s="60"/>
      <c r="F57" s="60"/>
      <c r="G57" s="60"/>
      <c r="H57" s="60"/>
      <c r="I57" s="60"/>
      <c r="J57" s="60"/>
      <c r="K57" s="60"/>
      <c r="L57" s="60"/>
      <c r="M57" s="60"/>
      <c r="N57" s="60"/>
      <c r="O57" s="60"/>
      <c r="P57" s="61"/>
    </row>
    <row r="58" spans="2:16" ht="7.5" customHeight="1">
      <c r="B58" s="6"/>
      <c r="C58" s="6"/>
      <c r="D58" s="6"/>
      <c r="E58" s="6"/>
      <c r="F58" s="6"/>
      <c r="G58" s="6"/>
      <c r="H58" s="6"/>
      <c r="I58" s="6"/>
      <c r="J58" s="6"/>
      <c r="K58" s="6"/>
      <c r="L58" s="6"/>
      <c r="M58" s="6"/>
      <c r="N58" s="6"/>
      <c r="O58" s="6"/>
      <c r="P58" s="6"/>
    </row>
    <row r="59" spans="2:16" ht="7.5" customHeight="1"/>
  </sheetData>
  <mergeCells count="1">
    <mergeCell ref="N2:O2"/>
  </mergeCells>
  <phoneticPr fontId="1"/>
  <pageMargins left="0.78740157480314965" right="0.78740157480314965" top="0.98425196850393704" bottom="0.78740157480314965" header="0.59055118110236227" footer="0.39370078740157483"/>
  <pageSetup paperSize="8" orientation="landscape" r:id="rId1"/>
  <headerFooter>
    <oddHeader>&amp;L&amp;10様式６－３</oddHeader>
    <oddFooter>&amp;R&amp;"ＭＳ 明朝,標準"&amp;8会津若松市本庁舎保存活用計画及び庁舎整備行動計画作成等業務委託プロポーザル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9"/>
  <sheetViews>
    <sheetView showGridLines="0" view="pageBreakPreview" zoomScaleNormal="100" zoomScaleSheetLayoutView="100" workbookViewId="0">
      <selection activeCell="B3" sqref="B3"/>
    </sheetView>
  </sheetViews>
  <sheetFormatPr defaultColWidth="13" defaultRowHeight="13.5"/>
  <cols>
    <col min="1" max="1" width="1" style="156" customWidth="1"/>
    <col min="2" max="16" width="12.875" style="156" customWidth="1"/>
    <col min="17" max="17" width="0.875" style="156" customWidth="1"/>
    <col min="18" max="16384" width="13" style="156"/>
  </cols>
  <sheetData>
    <row r="1" spans="2:16" ht="7.5" customHeight="1" thickBot="1"/>
    <row r="2" spans="2:16" ht="18.75" customHeight="1" thickBot="1">
      <c r="B2" s="116" t="s">
        <v>263</v>
      </c>
      <c r="C2" s="117"/>
      <c r="D2" s="117"/>
      <c r="E2" s="117"/>
      <c r="F2" s="117"/>
      <c r="G2" s="117"/>
      <c r="H2" s="117"/>
      <c r="I2" s="117"/>
      <c r="J2" s="117"/>
      <c r="K2" s="117"/>
      <c r="L2" s="117"/>
      <c r="M2" s="117"/>
      <c r="N2" s="660" t="s">
        <v>225</v>
      </c>
      <c r="O2" s="661"/>
      <c r="P2" s="177"/>
    </row>
    <row r="3" spans="2:16">
      <c r="B3" s="7"/>
      <c r="C3" s="157"/>
      <c r="D3" s="157"/>
      <c r="E3" s="157"/>
      <c r="F3" s="157"/>
      <c r="G3" s="157"/>
      <c r="H3" s="157"/>
      <c r="I3" s="157"/>
      <c r="J3" s="157"/>
      <c r="K3" s="157"/>
      <c r="L3" s="157"/>
      <c r="M3" s="157"/>
      <c r="N3" s="157"/>
      <c r="O3" s="157"/>
      <c r="P3" s="8"/>
    </row>
    <row r="4" spans="2:16">
      <c r="B4" s="7"/>
      <c r="C4" s="157"/>
      <c r="D4" s="157"/>
      <c r="E4" s="157"/>
      <c r="F4" s="157"/>
      <c r="G4" s="157"/>
      <c r="H4" s="157"/>
      <c r="I4" s="157"/>
      <c r="J4" s="157"/>
      <c r="K4" s="157"/>
      <c r="L4" s="157"/>
      <c r="M4" s="157"/>
      <c r="N4" s="157"/>
      <c r="O4" s="157"/>
      <c r="P4" s="8"/>
    </row>
    <row r="5" spans="2:16">
      <c r="B5" s="7"/>
      <c r="C5" s="157"/>
      <c r="D5" s="157"/>
      <c r="E5" s="157"/>
      <c r="F5" s="157"/>
      <c r="G5" s="157"/>
      <c r="H5" s="157"/>
      <c r="I5" s="157"/>
      <c r="J5" s="157"/>
      <c r="K5" s="157"/>
      <c r="L5" s="157"/>
      <c r="M5" s="157"/>
      <c r="N5" s="157"/>
      <c r="O5" s="157"/>
      <c r="P5" s="8"/>
    </row>
    <row r="6" spans="2:16">
      <c r="B6" s="7"/>
      <c r="C6" s="157"/>
      <c r="D6" s="157"/>
      <c r="E6" s="157"/>
      <c r="F6" s="157"/>
      <c r="G6" s="157"/>
      <c r="H6" s="157"/>
      <c r="I6" s="157"/>
      <c r="J6" s="157"/>
      <c r="K6" s="157"/>
      <c r="L6" s="157"/>
      <c r="M6" s="157"/>
      <c r="N6" s="157"/>
      <c r="O6" s="157"/>
      <c r="P6" s="8"/>
    </row>
    <row r="7" spans="2:16">
      <c r="B7" s="7"/>
      <c r="C7" s="157"/>
      <c r="D7" s="157"/>
      <c r="E7" s="157"/>
      <c r="F7" s="157"/>
      <c r="G7" s="157"/>
      <c r="H7" s="157"/>
      <c r="I7" s="157"/>
      <c r="J7" s="157"/>
      <c r="K7" s="157"/>
      <c r="L7" s="157"/>
      <c r="M7" s="157"/>
      <c r="N7" s="157"/>
      <c r="O7" s="157"/>
      <c r="P7" s="8"/>
    </row>
    <row r="8" spans="2:16">
      <c r="B8" s="7"/>
      <c r="C8" s="157"/>
      <c r="D8" s="157"/>
      <c r="E8" s="157"/>
      <c r="F8" s="157"/>
      <c r="G8" s="157"/>
      <c r="H8" s="157"/>
      <c r="I8" s="157"/>
      <c r="J8" s="157"/>
      <c r="K8" s="157"/>
      <c r="L8" s="157"/>
      <c r="M8" s="157"/>
      <c r="N8" s="157"/>
      <c r="O8" s="157"/>
      <c r="P8" s="8"/>
    </row>
    <row r="9" spans="2:16">
      <c r="B9" s="7"/>
      <c r="C9" s="157"/>
      <c r="D9" s="157"/>
      <c r="E9" s="157"/>
      <c r="F9" s="157"/>
      <c r="G9" s="157"/>
      <c r="H9" s="157"/>
      <c r="I9" s="157"/>
      <c r="J9" s="157"/>
      <c r="K9" s="157"/>
      <c r="L9" s="157"/>
      <c r="M9" s="157"/>
      <c r="N9" s="157"/>
      <c r="O9" s="157"/>
      <c r="P9" s="8"/>
    </row>
    <row r="10" spans="2:16">
      <c r="B10" s="7"/>
      <c r="C10" s="157"/>
      <c r="D10" s="157"/>
      <c r="E10" s="157"/>
      <c r="F10" s="157"/>
      <c r="G10" s="157"/>
      <c r="H10" s="157"/>
      <c r="I10" s="157"/>
      <c r="J10" s="157"/>
      <c r="K10" s="157"/>
      <c r="L10" s="157"/>
      <c r="M10" s="157"/>
      <c r="N10" s="157"/>
      <c r="O10" s="157"/>
      <c r="P10" s="8"/>
    </row>
    <row r="11" spans="2:16">
      <c r="B11" s="7"/>
      <c r="C11" s="157"/>
      <c r="D11" s="157"/>
      <c r="E11" s="157"/>
      <c r="F11" s="157"/>
      <c r="G11" s="157"/>
      <c r="H11" s="157"/>
      <c r="I11" s="157"/>
      <c r="J11" s="157"/>
      <c r="K11" s="157"/>
      <c r="L11" s="157"/>
      <c r="M11" s="157"/>
      <c r="N11" s="157"/>
      <c r="O11" s="157"/>
      <c r="P11" s="8"/>
    </row>
    <row r="12" spans="2:16">
      <c r="B12" s="7"/>
      <c r="C12" s="157"/>
      <c r="D12" s="157"/>
      <c r="E12" s="157"/>
      <c r="F12" s="157"/>
      <c r="G12" s="157"/>
      <c r="H12" s="157"/>
      <c r="I12" s="157"/>
      <c r="J12" s="157"/>
      <c r="K12" s="157"/>
      <c r="L12" s="157"/>
      <c r="M12" s="157"/>
      <c r="N12" s="157"/>
      <c r="O12" s="157"/>
      <c r="P12" s="8"/>
    </row>
    <row r="13" spans="2:16">
      <c r="B13" s="7"/>
      <c r="C13" s="157"/>
      <c r="D13" s="157"/>
      <c r="E13" s="157"/>
      <c r="F13" s="157"/>
      <c r="G13" s="157"/>
      <c r="H13" s="157"/>
      <c r="I13" s="157"/>
      <c r="J13" s="157"/>
      <c r="K13" s="157"/>
      <c r="L13" s="157"/>
      <c r="M13" s="157"/>
      <c r="N13" s="157"/>
      <c r="O13" s="157"/>
      <c r="P13" s="8"/>
    </row>
    <row r="14" spans="2:16">
      <c r="B14" s="7"/>
      <c r="C14" s="157"/>
      <c r="D14" s="157"/>
      <c r="E14" s="157"/>
      <c r="F14" s="157"/>
      <c r="G14" s="157"/>
      <c r="H14" s="157"/>
      <c r="I14" s="157"/>
      <c r="J14" s="157"/>
      <c r="K14" s="157"/>
      <c r="L14" s="157"/>
      <c r="M14" s="157"/>
      <c r="N14" s="157"/>
      <c r="O14" s="157"/>
      <c r="P14" s="8"/>
    </row>
    <row r="15" spans="2:16">
      <c r="B15" s="7"/>
      <c r="C15" s="157"/>
      <c r="D15" s="157"/>
      <c r="E15" s="157"/>
      <c r="F15" s="157"/>
      <c r="G15" s="157"/>
      <c r="H15" s="157"/>
      <c r="I15" s="157"/>
      <c r="J15" s="157"/>
      <c r="K15" s="157"/>
      <c r="L15" s="157"/>
      <c r="M15" s="157"/>
      <c r="N15" s="157"/>
      <c r="O15" s="157"/>
      <c r="P15" s="8"/>
    </row>
    <row r="16" spans="2:16">
      <c r="B16" s="7"/>
      <c r="C16" s="157"/>
      <c r="D16" s="157"/>
      <c r="E16" s="157"/>
      <c r="F16" s="157"/>
      <c r="G16" s="157"/>
      <c r="H16" s="157"/>
      <c r="I16" s="157"/>
      <c r="J16" s="157"/>
      <c r="K16" s="157"/>
      <c r="L16" s="157"/>
      <c r="M16" s="157"/>
      <c r="N16" s="157"/>
      <c r="O16" s="157"/>
      <c r="P16" s="8"/>
    </row>
    <row r="17" spans="2:16">
      <c r="B17" s="7"/>
      <c r="C17" s="157"/>
      <c r="D17" s="157"/>
      <c r="E17" s="157"/>
      <c r="F17" s="157"/>
      <c r="G17" s="157"/>
      <c r="H17" s="157"/>
      <c r="I17" s="157"/>
      <c r="J17" s="157"/>
      <c r="K17" s="157"/>
      <c r="L17" s="157"/>
      <c r="M17" s="157"/>
      <c r="N17" s="157"/>
      <c r="O17" s="157"/>
      <c r="P17" s="8"/>
    </row>
    <row r="18" spans="2:16">
      <c r="B18" s="7"/>
      <c r="C18" s="157"/>
      <c r="D18" s="157"/>
      <c r="E18" s="157"/>
      <c r="F18" s="157"/>
      <c r="G18" s="157"/>
      <c r="H18" s="157"/>
      <c r="I18" s="157"/>
      <c r="J18" s="157"/>
      <c r="K18" s="157"/>
      <c r="L18" s="157"/>
      <c r="M18" s="157"/>
      <c r="N18" s="157"/>
      <c r="O18" s="157"/>
      <c r="P18" s="8"/>
    </row>
    <row r="19" spans="2:16">
      <c r="B19" s="7"/>
      <c r="C19" s="157"/>
      <c r="D19" s="157"/>
      <c r="E19" s="157"/>
      <c r="F19" s="157"/>
      <c r="G19" s="157"/>
      <c r="H19" s="157"/>
      <c r="I19" s="157"/>
      <c r="J19" s="157"/>
      <c r="K19" s="157"/>
      <c r="L19" s="157"/>
      <c r="M19" s="157"/>
      <c r="N19" s="157"/>
      <c r="O19" s="157"/>
      <c r="P19" s="8"/>
    </row>
    <row r="20" spans="2:16">
      <c r="B20" s="7"/>
      <c r="C20" s="157"/>
      <c r="D20" s="157"/>
      <c r="E20" s="157"/>
      <c r="F20" s="157"/>
      <c r="G20" s="157"/>
      <c r="H20" s="157"/>
      <c r="I20" s="157"/>
      <c r="J20" s="157"/>
      <c r="K20" s="157"/>
      <c r="L20" s="157"/>
      <c r="M20" s="157"/>
      <c r="N20" s="157"/>
      <c r="O20" s="157"/>
      <c r="P20" s="8"/>
    </row>
    <row r="21" spans="2:16">
      <c r="B21" s="7"/>
      <c r="C21" s="157"/>
      <c r="D21" s="157"/>
      <c r="E21" s="157"/>
      <c r="F21" s="157"/>
      <c r="G21" s="157"/>
      <c r="H21" s="157"/>
      <c r="I21" s="157"/>
      <c r="J21" s="157"/>
      <c r="K21" s="157"/>
      <c r="L21" s="157"/>
      <c r="M21" s="157"/>
      <c r="N21" s="157"/>
      <c r="O21" s="157"/>
      <c r="P21" s="8"/>
    </row>
    <row r="22" spans="2:16">
      <c r="B22" s="7"/>
      <c r="C22" s="157"/>
      <c r="D22" s="157"/>
      <c r="E22" s="157"/>
      <c r="F22" s="157"/>
      <c r="G22" s="157"/>
      <c r="H22" s="157"/>
      <c r="I22" s="157"/>
      <c r="J22" s="157"/>
      <c r="K22" s="157"/>
      <c r="L22" s="157"/>
      <c r="M22" s="157"/>
      <c r="N22" s="157"/>
      <c r="O22" s="157"/>
      <c r="P22" s="8"/>
    </row>
    <row r="23" spans="2:16">
      <c r="B23" s="7"/>
      <c r="C23" s="157"/>
      <c r="D23" s="157"/>
      <c r="E23" s="157"/>
      <c r="F23" s="157"/>
      <c r="G23" s="157"/>
      <c r="H23" s="157"/>
      <c r="I23" s="157"/>
      <c r="J23" s="157"/>
      <c r="K23" s="157"/>
      <c r="L23" s="157"/>
      <c r="M23" s="157"/>
      <c r="N23" s="157"/>
      <c r="O23" s="157"/>
      <c r="P23" s="8"/>
    </row>
    <row r="24" spans="2:16">
      <c r="B24" s="7"/>
      <c r="C24" s="157"/>
      <c r="D24" s="157"/>
      <c r="E24" s="157"/>
      <c r="F24" s="157"/>
      <c r="G24" s="157"/>
      <c r="H24" s="157"/>
      <c r="I24" s="157"/>
      <c r="J24" s="157"/>
      <c r="K24" s="157"/>
      <c r="L24" s="157"/>
      <c r="M24" s="157"/>
      <c r="N24" s="157"/>
      <c r="O24" s="157"/>
      <c r="P24" s="8"/>
    </row>
    <row r="25" spans="2:16">
      <c r="B25" s="7"/>
      <c r="C25" s="157"/>
      <c r="D25" s="157"/>
      <c r="E25" s="157"/>
      <c r="F25" s="157"/>
      <c r="G25" s="157"/>
      <c r="H25" s="157"/>
      <c r="I25" s="157"/>
      <c r="J25" s="157"/>
      <c r="K25" s="157"/>
      <c r="L25" s="157"/>
      <c r="M25" s="157"/>
      <c r="N25" s="157"/>
      <c r="O25" s="157"/>
      <c r="P25" s="8"/>
    </row>
    <row r="26" spans="2:16">
      <c r="B26" s="7"/>
      <c r="C26" s="157"/>
      <c r="D26" s="157"/>
      <c r="E26" s="157"/>
      <c r="F26" s="157"/>
      <c r="G26" s="157"/>
      <c r="H26" s="157"/>
      <c r="I26" s="157"/>
      <c r="J26" s="157"/>
      <c r="K26" s="157"/>
      <c r="L26" s="157"/>
      <c r="M26" s="157"/>
      <c r="N26" s="157"/>
      <c r="O26" s="157"/>
      <c r="P26" s="8"/>
    </row>
    <row r="27" spans="2:16">
      <c r="B27" s="7"/>
      <c r="C27" s="157"/>
      <c r="D27" s="157"/>
      <c r="E27" s="157"/>
      <c r="F27" s="157"/>
      <c r="G27" s="157"/>
      <c r="H27" s="157"/>
      <c r="I27" s="157"/>
      <c r="J27" s="157"/>
      <c r="K27" s="157"/>
      <c r="L27" s="157"/>
      <c r="M27" s="157"/>
      <c r="N27" s="157"/>
      <c r="O27" s="157"/>
      <c r="P27" s="8"/>
    </row>
    <row r="28" spans="2:16">
      <c r="B28" s="7"/>
      <c r="C28" s="157"/>
      <c r="D28" s="157"/>
      <c r="E28" s="157"/>
      <c r="F28" s="157"/>
      <c r="G28" s="157"/>
      <c r="H28" s="157"/>
      <c r="I28" s="157"/>
      <c r="J28" s="157"/>
      <c r="K28" s="157"/>
      <c r="L28" s="157"/>
      <c r="M28" s="157"/>
      <c r="N28" s="157"/>
      <c r="O28" s="157"/>
      <c r="P28" s="8"/>
    </row>
    <row r="29" spans="2:16">
      <c r="B29" s="7"/>
      <c r="C29" s="157"/>
      <c r="D29" s="157"/>
      <c r="E29" s="157"/>
      <c r="F29" s="157"/>
      <c r="G29" s="157"/>
      <c r="H29" s="157"/>
      <c r="I29" s="157"/>
      <c r="J29" s="157"/>
      <c r="K29" s="157"/>
      <c r="L29" s="157"/>
      <c r="M29" s="157"/>
      <c r="N29" s="157"/>
      <c r="O29" s="157"/>
      <c r="P29" s="8"/>
    </row>
    <row r="30" spans="2:16">
      <c r="B30" s="7"/>
      <c r="C30" s="157"/>
      <c r="D30" s="157"/>
      <c r="E30" s="157"/>
      <c r="F30" s="157"/>
      <c r="G30" s="157"/>
      <c r="H30" s="157"/>
      <c r="I30" s="157"/>
      <c r="J30" s="157"/>
      <c r="K30" s="157"/>
      <c r="L30" s="157"/>
      <c r="M30" s="157"/>
      <c r="N30" s="157"/>
      <c r="O30" s="157"/>
      <c r="P30" s="8"/>
    </row>
    <row r="31" spans="2:16">
      <c r="B31" s="7"/>
      <c r="C31" s="157"/>
      <c r="D31" s="157"/>
      <c r="E31" s="157"/>
      <c r="F31" s="157"/>
      <c r="G31" s="157"/>
      <c r="H31" s="157"/>
      <c r="I31" s="157"/>
      <c r="J31" s="157"/>
      <c r="K31" s="157"/>
      <c r="L31" s="157"/>
      <c r="M31" s="157"/>
      <c r="N31" s="157"/>
      <c r="O31" s="157"/>
      <c r="P31" s="8"/>
    </row>
    <row r="32" spans="2:16">
      <c r="B32" s="7"/>
      <c r="C32" s="157"/>
      <c r="D32" s="157"/>
      <c r="E32" s="157"/>
      <c r="F32" s="157"/>
      <c r="G32" s="157"/>
      <c r="H32" s="157"/>
      <c r="I32" s="157"/>
      <c r="J32" s="157"/>
      <c r="K32" s="157"/>
      <c r="L32" s="157"/>
      <c r="M32" s="157"/>
      <c r="N32" s="157"/>
      <c r="O32" s="157"/>
      <c r="P32" s="8"/>
    </row>
    <row r="33" spans="2:16">
      <c r="B33" s="7"/>
      <c r="C33" s="157"/>
      <c r="D33" s="157"/>
      <c r="E33" s="157"/>
      <c r="F33" s="157"/>
      <c r="G33" s="157"/>
      <c r="H33" s="157"/>
      <c r="I33" s="157"/>
      <c r="J33" s="157"/>
      <c r="K33" s="157"/>
      <c r="L33" s="157"/>
      <c r="M33" s="157"/>
      <c r="N33" s="157"/>
      <c r="O33" s="157"/>
      <c r="P33" s="8"/>
    </row>
    <row r="34" spans="2:16">
      <c r="B34" s="7"/>
      <c r="C34" s="157"/>
      <c r="D34" s="157"/>
      <c r="E34" s="157"/>
      <c r="F34" s="157"/>
      <c r="G34" s="157"/>
      <c r="H34" s="157"/>
      <c r="I34" s="157"/>
      <c r="J34" s="157"/>
      <c r="K34" s="157"/>
      <c r="L34" s="157"/>
      <c r="M34" s="157"/>
      <c r="N34" s="157"/>
      <c r="O34" s="157"/>
      <c r="P34" s="8"/>
    </row>
    <row r="35" spans="2:16">
      <c r="B35" s="7"/>
      <c r="C35" s="157"/>
      <c r="D35" s="157"/>
      <c r="E35" s="157"/>
      <c r="F35" s="157"/>
      <c r="G35" s="157"/>
      <c r="H35" s="157"/>
      <c r="I35" s="157"/>
      <c r="J35" s="157"/>
      <c r="K35" s="157"/>
      <c r="L35" s="157"/>
      <c r="M35" s="157"/>
      <c r="N35" s="157"/>
      <c r="O35" s="157"/>
      <c r="P35" s="8"/>
    </row>
    <row r="36" spans="2:16">
      <c r="B36" s="7"/>
      <c r="C36" s="157"/>
      <c r="D36" s="157"/>
      <c r="E36" s="157"/>
      <c r="F36" s="157"/>
      <c r="G36" s="157"/>
      <c r="H36" s="157"/>
      <c r="I36" s="157"/>
      <c r="J36" s="157"/>
      <c r="K36" s="157"/>
      <c r="L36" s="157"/>
      <c r="M36" s="157"/>
      <c r="N36" s="157"/>
      <c r="O36" s="157"/>
      <c r="P36" s="8"/>
    </row>
    <row r="37" spans="2:16">
      <c r="B37" s="7"/>
      <c r="C37" s="157"/>
      <c r="D37" s="157"/>
      <c r="E37" s="157"/>
      <c r="F37" s="157"/>
      <c r="G37" s="157"/>
      <c r="H37" s="157"/>
      <c r="I37" s="157"/>
      <c r="J37" s="157"/>
      <c r="K37" s="157"/>
      <c r="L37" s="157"/>
      <c r="M37" s="157"/>
      <c r="N37" s="157"/>
      <c r="O37" s="157"/>
      <c r="P37" s="8"/>
    </row>
    <row r="38" spans="2:16">
      <c r="B38" s="7"/>
      <c r="C38" s="157"/>
      <c r="D38" s="157"/>
      <c r="E38" s="157"/>
      <c r="F38" s="157"/>
      <c r="G38" s="157"/>
      <c r="H38" s="157"/>
      <c r="I38" s="157"/>
      <c r="J38" s="157"/>
      <c r="K38" s="157"/>
      <c r="L38" s="157"/>
      <c r="M38" s="157"/>
      <c r="N38" s="157"/>
      <c r="O38" s="157"/>
      <c r="P38" s="8"/>
    </row>
    <row r="39" spans="2:16">
      <c r="B39" s="7"/>
      <c r="C39" s="157"/>
      <c r="D39" s="157"/>
      <c r="E39" s="157"/>
      <c r="F39" s="157"/>
      <c r="G39" s="157"/>
      <c r="H39" s="157"/>
      <c r="I39" s="157"/>
      <c r="J39" s="157"/>
      <c r="K39" s="157"/>
      <c r="L39" s="157"/>
      <c r="M39" s="157"/>
      <c r="N39" s="157"/>
      <c r="O39" s="157"/>
      <c r="P39" s="8"/>
    </row>
    <row r="40" spans="2:16">
      <c r="B40" s="7"/>
      <c r="C40" s="157"/>
      <c r="D40" s="157"/>
      <c r="E40" s="157"/>
      <c r="F40" s="157"/>
      <c r="G40" s="157"/>
      <c r="H40" s="157"/>
      <c r="I40" s="157"/>
      <c r="J40" s="157"/>
      <c r="K40" s="157"/>
      <c r="L40" s="157"/>
      <c r="M40" s="157"/>
      <c r="N40" s="157"/>
      <c r="O40" s="157"/>
      <c r="P40" s="8"/>
    </row>
    <row r="41" spans="2:16">
      <c r="B41" s="7"/>
      <c r="C41" s="157"/>
      <c r="D41" s="157"/>
      <c r="E41" s="157"/>
      <c r="F41" s="157"/>
      <c r="G41" s="157"/>
      <c r="H41" s="157"/>
      <c r="I41" s="157"/>
      <c r="J41" s="157"/>
      <c r="K41" s="157"/>
      <c r="L41" s="157"/>
      <c r="M41" s="157"/>
      <c r="N41" s="157"/>
      <c r="O41" s="157"/>
      <c r="P41" s="8"/>
    </row>
    <row r="42" spans="2:16">
      <c r="B42" s="7"/>
      <c r="C42" s="157"/>
      <c r="D42" s="157"/>
      <c r="E42" s="157"/>
      <c r="F42" s="157"/>
      <c r="G42" s="157"/>
      <c r="H42" s="157"/>
      <c r="I42" s="157"/>
      <c r="J42" s="157"/>
      <c r="K42" s="157"/>
      <c r="L42" s="157"/>
      <c r="M42" s="157"/>
      <c r="N42" s="157"/>
      <c r="O42" s="157"/>
      <c r="P42" s="8"/>
    </row>
    <row r="43" spans="2:16">
      <c r="B43" s="7"/>
      <c r="C43" s="157"/>
      <c r="D43" s="157"/>
      <c r="E43" s="157"/>
      <c r="F43" s="157"/>
      <c r="G43" s="157"/>
      <c r="H43" s="157"/>
      <c r="I43" s="157"/>
      <c r="J43" s="157"/>
      <c r="K43" s="157"/>
      <c r="L43" s="157"/>
      <c r="M43" s="157"/>
      <c r="N43" s="157"/>
      <c r="O43" s="157"/>
      <c r="P43" s="8"/>
    </row>
    <row r="44" spans="2:16">
      <c r="B44" s="7"/>
      <c r="C44" s="157"/>
      <c r="D44" s="157"/>
      <c r="E44" s="157"/>
      <c r="F44" s="157"/>
      <c r="G44" s="157"/>
      <c r="H44" s="157"/>
      <c r="I44" s="157"/>
      <c r="J44" s="157"/>
      <c r="K44" s="157"/>
      <c r="L44" s="157"/>
      <c r="M44" s="157"/>
      <c r="N44" s="157"/>
      <c r="O44" s="157"/>
      <c r="P44" s="8"/>
    </row>
    <row r="45" spans="2:16">
      <c r="B45" s="7"/>
      <c r="C45" s="157"/>
      <c r="D45" s="157"/>
      <c r="E45" s="157"/>
      <c r="F45" s="157"/>
      <c r="G45" s="157"/>
      <c r="H45" s="157"/>
      <c r="I45" s="157"/>
      <c r="J45" s="157"/>
      <c r="K45" s="157"/>
      <c r="L45" s="157"/>
      <c r="M45" s="157"/>
      <c r="N45" s="157"/>
      <c r="O45" s="157"/>
      <c r="P45" s="8"/>
    </row>
    <row r="46" spans="2:16">
      <c r="B46" s="7"/>
      <c r="C46" s="157"/>
      <c r="D46" s="157"/>
      <c r="E46" s="157"/>
      <c r="F46" s="157"/>
      <c r="G46" s="157"/>
      <c r="H46" s="157"/>
      <c r="I46" s="157"/>
      <c r="J46" s="157"/>
      <c r="K46" s="157"/>
      <c r="L46" s="157"/>
      <c r="M46" s="157"/>
      <c r="N46" s="157"/>
      <c r="O46" s="157"/>
      <c r="P46" s="8"/>
    </row>
    <row r="47" spans="2:16">
      <c r="B47" s="7"/>
      <c r="C47" s="157"/>
      <c r="D47" s="157"/>
      <c r="E47" s="157"/>
      <c r="F47" s="157"/>
      <c r="G47" s="157"/>
      <c r="H47" s="157"/>
      <c r="I47" s="157"/>
      <c r="J47" s="157"/>
      <c r="K47" s="157"/>
      <c r="L47" s="157"/>
      <c r="M47" s="157"/>
      <c r="N47" s="157"/>
      <c r="O47" s="157"/>
      <c r="P47" s="8"/>
    </row>
    <row r="48" spans="2:16">
      <c r="B48" s="7"/>
      <c r="C48" s="157"/>
      <c r="D48" s="157"/>
      <c r="E48" s="157"/>
      <c r="F48" s="157"/>
      <c r="G48" s="157"/>
      <c r="H48" s="157"/>
      <c r="I48" s="157"/>
      <c r="J48" s="157"/>
      <c r="K48" s="157"/>
      <c r="L48" s="157"/>
      <c r="M48" s="157"/>
      <c r="N48" s="157"/>
      <c r="O48" s="157"/>
      <c r="P48" s="8"/>
    </row>
    <row r="49" spans="2:16">
      <c r="B49" s="7"/>
      <c r="C49" s="157"/>
      <c r="D49" s="157"/>
      <c r="E49" s="157"/>
      <c r="F49" s="157"/>
      <c r="G49" s="157"/>
      <c r="H49" s="157"/>
      <c r="I49" s="157"/>
      <c r="J49" s="157"/>
      <c r="K49" s="157"/>
      <c r="L49" s="157"/>
      <c r="M49" s="157"/>
      <c r="N49" s="157"/>
      <c r="O49" s="157"/>
      <c r="P49" s="8"/>
    </row>
    <row r="50" spans="2:16">
      <c r="B50" s="7"/>
      <c r="C50" s="157"/>
      <c r="D50" s="157"/>
      <c r="E50" s="157"/>
      <c r="F50" s="157"/>
      <c r="G50" s="157"/>
      <c r="H50" s="157"/>
      <c r="I50" s="157"/>
      <c r="J50" s="157"/>
      <c r="K50" s="157"/>
      <c r="L50" s="157"/>
      <c r="M50" s="157"/>
      <c r="N50" s="157"/>
      <c r="O50" s="157"/>
      <c r="P50" s="8"/>
    </row>
    <row r="51" spans="2:16">
      <c r="B51" s="7"/>
      <c r="C51" s="157"/>
      <c r="D51" s="157"/>
      <c r="E51" s="157"/>
      <c r="F51" s="157"/>
      <c r="G51" s="157"/>
      <c r="H51" s="157"/>
      <c r="I51" s="157"/>
      <c r="J51" s="157"/>
      <c r="K51" s="157"/>
      <c r="L51" s="157"/>
      <c r="M51" s="157"/>
      <c r="N51" s="157"/>
      <c r="O51" s="157"/>
      <c r="P51" s="8"/>
    </row>
    <row r="52" spans="2:16">
      <c r="B52" s="7"/>
      <c r="C52" s="157"/>
      <c r="D52" s="157"/>
      <c r="E52" s="157"/>
      <c r="F52" s="157"/>
      <c r="G52" s="157"/>
      <c r="H52" s="157"/>
      <c r="I52" s="157"/>
      <c r="J52" s="157"/>
      <c r="K52" s="157"/>
      <c r="L52" s="157"/>
      <c r="M52" s="157"/>
      <c r="N52" s="157"/>
      <c r="O52" s="157"/>
      <c r="P52" s="8"/>
    </row>
    <row r="53" spans="2:16">
      <c r="B53" s="7"/>
      <c r="C53" s="157"/>
      <c r="D53" s="157"/>
      <c r="E53" s="157"/>
      <c r="F53" s="157"/>
      <c r="G53" s="157"/>
      <c r="H53" s="157"/>
      <c r="I53" s="157"/>
      <c r="J53" s="157"/>
      <c r="K53" s="157"/>
      <c r="L53" s="157"/>
      <c r="M53" s="157"/>
      <c r="N53" s="157"/>
      <c r="O53" s="157"/>
      <c r="P53" s="8"/>
    </row>
    <row r="54" spans="2:16">
      <c r="B54" s="7"/>
      <c r="C54" s="157"/>
      <c r="D54" s="157"/>
      <c r="E54" s="157"/>
      <c r="F54" s="157"/>
      <c r="G54" s="157"/>
      <c r="H54" s="157"/>
      <c r="I54" s="157"/>
      <c r="J54" s="157"/>
      <c r="K54" s="157"/>
      <c r="L54" s="157"/>
      <c r="M54" s="157"/>
      <c r="N54" s="157"/>
      <c r="O54" s="157"/>
      <c r="P54" s="8"/>
    </row>
    <row r="55" spans="2:16">
      <c r="B55" s="7"/>
      <c r="C55" s="157"/>
      <c r="D55" s="157"/>
      <c r="E55" s="157"/>
      <c r="F55" s="157"/>
      <c r="G55" s="157"/>
      <c r="H55" s="157"/>
      <c r="I55" s="157"/>
      <c r="J55" s="157"/>
      <c r="K55" s="157"/>
      <c r="L55" s="157"/>
      <c r="M55" s="157"/>
      <c r="N55" s="157"/>
      <c r="O55" s="157"/>
      <c r="P55" s="8"/>
    </row>
    <row r="56" spans="2:16">
      <c r="B56" s="7"/>
      <c r="C56" s="157"/>
      <c r="D56" s="157"/>
      <c r="E56" s="157"/>
      <c r="F56" s="157"/>
      <c r="G56" s="157"/>
      <c r="H56" s="157"/>
      <c r="I56" s="157"/>
      <c r="J56" s="157"/>
      <c r="K56" s="157"/>
      <c r="L56" s="157"/>
      <c r="M56" s="157"/>
      <c r="N56" s="157"/>
      <c r="O56" s="157"/>
      <c r="P56" s="8"/>
    </row>
    <row r="57" spans="2:16" ht="14.25" thickBot="1">
      <c r="B57" s="59"/>
      <c r="C57" s="60"/>
      <c r="D57" s="60"/>
      <c r="E57" s="60"/>
      <c r="F57" s="60"/>
      <c r="G57" s="60"/>
      <c r="H57" s="60"/>
      <c r="I57" s="60"/>
      <c r="J57" s="60"/>
      <c r="K57" s="60"/>
      <c r="L57" s="60"/>
      <c r="M57" s="60"/>
      <c r="N57" s="60"/>
      <c r="O57" s="60"/>
      <c r="P57" s="61"/>
    </row>
    <row r="58" spans="2:16" ht="7.5" customHeight="1">
      <c r="B58" s="6"/>
      <c r="C58" s="6"/>
      <c r="D58" s="6"/>
      <c r="E58" s="6"/>
      <c r="F58" s="6"/>
      <c r="G58" s="6"/>
      <c r="H58" s="6"/>
      <c r="I58" s="6"/>
      <c r="J58" s="6"/>
      <c r="K58" s="6"/>
      <c r="L58" s="6"/>
      <c r="M58" s="6"/>
      <c r="N58" s="6"/>
      <c r="O58" s="6"/>
      <c r="P58" s="6"/>
    </row>
    <row r="59" spans="2:16" ht="7.5" customHeight="1"/>
  </sheetData>
  <mergeCells count="1">
    <mergeCell ref="N2:O2"/>
  </mergeCells>
  <phoneticPr fontId="1"/>
  <pageMargins left="0.78740157480314965" right="0.78740157480314965" top="0.98425196850393704" bottom="0.78740157480314965" header="0.59055118110236227" footer="0.39370078740157483"/>
  <pageSetup paperSize="8" orientation="landscape" r:id="rId1"/>
  <headerFooter>
    <oddHeader>&amp;L&amp;10様式６－４</oddHeader>
    <oddFooter>&amp;R&amp;"ＭＳ 明朝,標準"&amp;8会津若松市本庁舎保存活用計画及び庁舎整備行動計画作成等業務委託プロポーザル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showGridLines="0" view="pageBreakPreview" zoomScaleNormal="100" zoomScaleSheetLayoutView="100" workbookViewId="0">
      <selection activeCell="H6" sqref="H6:M6"/>
    </sheetView>
  </sheetViews>
  <sheetFormatPr defaultColWidth="13" defaultRowHeight="20.100000000000001" customHeight="1"/>
  <cols>
    <col min="1" max="1" width="2.125" style="2" customWidth="1"/>
    <col min="2" max="2" width="5.5" style="2" customWidth="1"/>
    <col min="3" max="5" width="10.25" style="2" customWidth="1"/>
    <col min="6" max="6" width="3.75" style="2" customWidth="1"/>
    <col min="7" max="7" width="4.125" style="2" customWidth="1"/>
    <col min="8" max="8" width="2.125" style="2" customWidth="1"/>
    <col min="9" max="9" width="2.375" style="2" customWidth="1"/>
    <col min="10" max="10" width="9.375" style="2" customWidth="1"/>
    <col min="11" max="11" width="13.125" style="2" customWidth="1"/>
    <col min="12" max="12" width="10.25" style="2" customWidth="1"/>
    <col min="13" max="13" width="2.125" style="2" customWidth="1"/>
    <col min="14" max="16384" width="13" style="2"/>
  </cols>
  <sheetData>
    <row r="1" spans="2:13" ht="20.100000000000001" customHeight="1">
      <c r="B1" s="17"/>
    </row>
    <row r="2" spans="2:13" s="94" customFormat="1" ht="20.100000000000001" customHeight="1">
      <c r="J2" s="220" t="s">
        <v>112</v>
      </c>
      <c r="K2" s="220"/>
    </row>
    <row r="3" spans="2:13" s="94" customFormat="1" ht="20.100000000000001" customHeight="1"/>
    <row r="4" spans="2:13" s="94" customFormat="1" ht="20.100000000000001" customHeight="1">
      <c r="B4" s="221" t="s">
        <v>174</v>
      </c>
      <c r="C4" s="221"/>
      <c r="D4" s="221"/>
      <c r="E4" s="221"/>
    </row>
    <row r="5" spans="2:13" s="94" customFormat="1" ht="20.100000000000001" customHeight="1"/>
    <row r="6" spans="2:13" s="102" customFormat="1" ht="30" customHeight="1">
      <c r="E6" s="663" t="s">
        <v>6</v>
      </c>
      <c r="F6" s="663"/>
      <c r="G6" s="94"/>
      <c r="H6" s="662"/>
      <c r="I6" s="662"/>
      <c r="J6" s="662"/>
      <c r="K6" s="662"/>
      <c r="L6" s="662"/>
      <c r="M6" s="662"/>
    </row>
    <row r="7" spans="2:13" s="102" customFormat="1" ht="30" customHeight="1">
      <c r="E7" s="663" t="s">
        <v>0</v>
      </c>
      <c r="F7" s="663"/>
      <c r="G7" s="94"/>
      <c r="H7" s="662"/>
      <c r="I7" s="662"/>
      <c r="J7" s="662"/>
      <c r="K7" s="662"/>
      <c r="L7" s="662"/>
      <c r="M7" s="662"/>
    </row>
    <row r="8" spans="2:13" s="102" customFormat="1" ht="30" customHeight="1">
      <c r="B8" s="94"/>
      <c r="E8" s="663" t="s">
        <v>220</v>
      </c>
      <c r="F8" s="663"/>
      <c r="G8" s="94"/>
      <c r="H8" s="662"/>
      <c r="I8" s="662"/>
      <c r="J8" s="662"/>
      <c r="K8" s="662"/>
      <c r="L8" s="662"/>
      <c r="M8" s="662"/>
    </row>
    <row r="9" spans="2:13" s="102" customFormat="1" ht="20.100000000000001" customHeight="1">
      <c r="E9" s="663"/>
      <c r="F9" s="663"/>
      <c r="G9" s="94"/>
      <c r="H9" s="662"/>
      <c r="I9" s="662"/>
      <c r="J9" s="662"/>
      <c r="K9" s="662"/>
      <c r="L9" s="662"/>
      <c r="M9" s="662"/>
    </row>
    <row r="10" spans="2:13" s="102" customFormat="1" ht="20.100000000000001" customHeight="1">
      <c r="F10" s="95"/>
      <c r="G10" s="95"/>
      <c r="H10" s="94"/>
      <c r="I10" s="94"/>
      <c r="J10" s="94"/>
      <c r="K10" s="94"/>
      <c r="L10" s="94"/>
      <c r="M10" s="94"/>
    </row>
    <row r="11" spans="2:13" s="94" customFormat="1" ht="20.100000000000001" customHeight="1"/>
    <row r="12" spans="2:13" ht="20.100000000000001" customHeight="1">
      <c r="B12" s="219" t="s">
        <v>178</v>
      </c>
      <c r="C12" s="219"/>
      <c r="D12" s="219"/>
      <c r="E12" s="219"/>
      <c r="F12" s="219"/>
      <c r="G12" s="219"/>
      <c r="H12" s="219"/>
      <c r="I12" s="219"/>
      <c r="J12" s="219"/>
      <c r="K12" s="219"/>
      <c r="L12" s="219"/>
      <c r="M12" s="93"/>
    </row>
    <row r="13" spans="2:13" s="94" customFormat="1" ht="20.100000000000001" customHeight="1">
      <c r="B13" s="224" t="s">
        <v>179</v>
      </c>
      <c r="C13" s="224"/>
      <c r="D13" s="224"/>
      <c r="E13" s="224"/>
      <c r="F13" s="224"/>
      <c r="G13" s="224"/>
      <c r="H13" s="224"/>
      <c r="I13" s="224"/>
      <c r="J13" s="224"/>
      <c r="K13" s="224"/>
      <c r="L13" s="224"/>
    </row>
    <row r="14" spans="2:13" s="94" customFormat="1" ht="20.100000000000001" customHeight="1">
      <c r="B14" s="224"/>
      <c r="C14" s="224"/>
      <c r="D14" s="224"/>
      <c r="E14" s="224"/>
      <c r="F14" s="224"/>
      <c r="G14" s="224"/>
      <c r="H14" s="224"/>
      <c r="I14" s="224"/>
      <c r="J14" s="224"/>
      <c r="K14" s="224"/>
      <c r="L14" s="224"/>
    </row>
    <row r="15" spans="2:13" s="94" customFormat="1" ht="20.100000000000001" customHeight="1">
      <c r="B15" s="224"/>
      <c r="C15" s="224"/>
      <c r="D15" s="224"/>
      <c r="E15" s="224"/>
      <c r="F15" s="224"/>
      <c r="G15" s="224"/>
      <c r="H15" s="224"/>
      <c r="I15" s="224"/>
      <c r="J15" s="224"/>
      <c r="K15" s="224"/>
      <c r="L15" s="224"/>
    </row>
    <row r="16" spans="2:13" s="94" customFormat="1" ht="20.100000000000001" customHeight="1">
      <c r="B16" s="224"/>
      <c r="C16" s="224"/>
      <c r="D16" s="224"/>
      <c r="E16" s="224"/>
      <c r="F16" s="224"/>
      <c r="G16" s="224"/>
      <c r="H16" s="224"/>
      <c r="I16" s="224"/>
      <c r="J16" s="224"/>
      <c r="K16" s="224"/>
      <c r="L16" s="224"/>
    </row>
    <row r="17" spans="2:13" s="94" customFormat="1" ht="20.100000000000001" customHeight="1">
      <c r="F17" s="222"/>
      <c r="G17" s="222"/>
      <c r="I17" s="223"/>
      <c r="J17" s="223"/>
      <c r="K17" s="223"/>
      <c r="L17" s="223"/>
      <c r="M17" s="223"/>
    </row>
    <row r="18" spans="2:13" s="94" customFormat="1" ht="20.100000000000001" customHeight="1">
      <c r="B18" s="94" t="s">
        <v>221</v>
      </c>
      <c r="D18" s="94" t="s">
        <v>170</v>
      </c>
    </row>
    <row r="19" spans="2:13" s="94" customFormat="1" ht="20.100000000000001" customHeight="1">
      <c r="F19" s="222"/>
      <c r="G19" s="222"/>
      <c r="I19" s="223"/>
      <c r="J19" s="223"/>
      <c r="K19" s="223"/>
      <c r="L19" s="223"/>
      <c r="M19" s="223"/>
    </row>
    <row r="20" spans="2:13" s="94" customFormat="1" ht="20.100000000000001" customHeight="1">
      <c r="F20" s="222"/>
      <c r="G20" s="222"/>
      <c r="I20" s="223"/>
      <c r="J20" s="223"/>
      <c r="K20" s="223"/>
      <c r="L20" s="223"/>
      <c r="M20" s="223"/>
    </row>
    <row r="21" spans="2:13" s="94" customFormat="1" ht="20.100000000000001" customHeight="1">
      <c r="E21" s="103"/>
      <c r="F21" s="102"/>
      <c r="G21" s="95"/>
    </row>
    <row r="22" spans="2:13" s="102" customFormat="1" ht="20.100000000000001" customHeight="1">
      <c r="G22" s="95"/>
      <c r="H22" s="94"/>
      <c r="I22" s="223"/>
      <c r="J22" s="223"/>
      <c r="K22" s="223"/>
      <c r="L22" s="223"/>
      <c r="M22" s="223"/>
    </row>
    <row r="23" spans="2:13" s="102" customFormat="1" ht="20.100000000000001" customHeight="1">
      <c r="E23" s="94"/>
      <c r="G23" s="95"/>
      <c r="H23" s="94"/>
      <c r="I23" s="223"/>
      <c r="J23" s="223"/>
      <c r="K23" s="223"/>
      <c r="L23" s="223"/>
      <c r="M23" s="223"/>
    </row>
    <row r="24" spans="2:13" s="102" customFormat="1" ht="20.100000000000001" customHeight="1">
      <c r="B24" s="94"/>
      <c r="G24" s="95"/>
      <c r="H24" s="94"/>
      <c r="I24" s="223"/>
      <c r="J24" s="223"/>
      <c r="K24" s="223"/>
      <c r="L24" s="223"/>
      <c r="M24" s="223"/>
    </row>
    <row r="25" spans="2:13" s="102" customFormat="1" ht="20.100000000000001" customHeight="1">
      <c r="G25" s="95"/>
      <c r="H25" s="94"/>
      <c r="I25" s="223"/>
      <c r="J25" s="223"/>
      <c r="K25" s="223"/>
      <c r="L25" s="223"/>
      <c r="M25" s="223"/>
    </row>
    <row r="26" spans="2:13" s="102" customFormat="1" ht="20.100000000000001" customHeight="1"/>
    <row r="27" spans="2:13" s="102" customFormat="1" ht="20.100000000000001" customHeight="1"/>
    <row r="28" spans="2:13" s="102" customFormat="1" ht="30" customHeight="1">
      <c r="B28" s="225"/>
      <c r="C28" s="225"/>
      <c r="D28" s="225"/>
      <c r="E28" s="225"/>
      <c r="F28" s="225"/>
      <c r="G28" s="225"/>
      <c r="H28" s="225"/>
      <c r="I28" s="225"/>
      <c r="J28" s="225"/>
      <c r="K28" s="225"/>
      <c r="L28" s="225"/>
    </row>
    <row r="29" spans="2:13" ht="20.100000000000001" customHeight="1">
      <c r="B29" s="92"/>
      <c r="C29" s="92"/>
      <c r="D29" s="92"/>
      <c r="E29" s="92"/>
      <c r="F29" s="92"/>
      <c r="G29" s="92"/>
      <c r="H29" s="92"/>
      <c r="I29" s="92"/>
      <c r="J29" s="92"/>
      <c r="K29" s="92"/>
      <c r="L29" s="92"/>
      <c r="M29" s="92"/>
    </row>
    <row r="30" spans="2:13" ht="20.100000000000001" customHeight="1">
      <c r="F30" s="3"/>
    </row>
  </sheetData>
  <mergeCells count="23">
    <mergeCell ref="I24:M24"/>
    <mergeCell ref="I25:M25"/>
    <mergeCell ref="B28:L28"/>
    <mergeCell ref="J2:K2"/>
    <mergeCell ref="E6:F6"/>
    <mergeCell ref="E7:F7"/>
    <mergeCell ref="E8:F8"/>
    <mergeCell ref="E9:F9"/>
    <mergeCell ref="H6:M6"/>
    <mergeCell ref="H7:M7"/>
    <mergeCell ref="F19:G19"/>
    <mergeCell ref="I19:M19"/>
    <mergeCell ref="F20:G20"/>
    <mergeCell ref="I20:M20"/>
    <mergeCell ref="I22:M22"/>
    <mergeCell ref="I23:M23"/>
    <mergeCell ref="B12:L12"/>
    <mergeCell ref="B4:E4"/>
    <mergeCell ref="B13:L16"/>
    <mergeCell ref="F17:G17"/>
    <mergeCell ref="I17:M17"/>
    <mergeCell ref="H8:M8"/>
    <mergeCell ref="H9:M9"/>
  </mergeCells>
  <phoneticPr fontId="1"/>
  <pageMargins left="0.78740157480314965" right="0.78740157480314965" top="0.98425196850393704" bottom="0.78740157480314965" header="0.59055118110236227" footer="0.39370078740157483"/>
  <pageSetup paperSize="9" orientation="portrait" r:id="rId1"/>
  <headerFooter>
    <oddHeader>&amp;L第４号様式（第16条関係）
様式７</oddHeader>
    <oddFooter>&amp;R&amp;"ＭＳ 明朝,標準"&amp;8会津若松市本庁舎保存活用計画及び庁舎整備行動計画作成等業務委託プロポーザル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K23"/>
  <sheetViews>
    <sheetView showGridLines="0" view="pageBreakPreview" zoomScaleNormal="100" zoomScaleSheetLayoutView="100" workbookViewId="0">
      <selection activeCell="C15" sqref="C15:E15"/>
    </sheetView>
  </sheetViews>
  <sheetFormatPr defaultColWidth="13" defaultRowHeight="12"/>
  <cols>
    <col min="1" max="1" width="1.625" style="2" customWidth="1"/>
    <col min="2" max="2" width="10.75" style="2" customWidth="1"/>
    <col min="3" max="5" width="10.5" style="2" customWidth="1"/>
    <col min="6" max="6" width="13.625" style="2" customWidth="1"/>
    <col min="7" max="7" width="2.625" style="2" customWidth="1"/>
    <col min="8" max="8" width="10.625" style="2" customWidth="1"/>
    <col min="9" max="10" width="7.625" style="2" customWidth="1"/>
    <col min="11" max="11" width="5.75" style="2" customWidth="1"/>
    <col min="12" max="12" width="1.625" style="2" customWidth="1"/>
    <col min="13" max="16384" width="13" style="2"/>
  </cols>
  <sheetData>
    <row r="1" spans="2:11" ht="12.75">
      <c r="B1" s="96"/>
      <c r="C1" s="97"/>
      <c r="D1" s="97"/>
      <c r="E1" s="97"/>
      <c r="F1" s="97"/>
      <c r="G1" s="97"/>
      <c r="H1" s="97"/>
      <c r="I1" s="97"/>
      <c r="J1" s="97"/>
      <c r="K1" s="98"/>
    </row>
    <row r="2" spans="2:11" ht="18">
      <c r="B2" s="198" t="s">
        <v>172</v>
      </c>
      <c r="C2" s="199"/>
      <c r="D2" s="199"/>
      <c r="E2" s="199"/>
      <c r="F2" s="199"/>
      <c r="G2" s="199"/>
      <c r="H2" s="199"/>
      <c r="I2" s="199"/>
      <c r="J2" s="199"/>
      <c r="K2" s="200"/>
    </row>
    <row r="3" spans="2:11" ht="13.5">
      <c r="B3" s="99"/>
      <c r="C3" s="100"/>
      <c r="D3" s="100"/>
      <c r="E3" s="100"/>
      <c r="F3" s="100"/>
      <c r="G3" s="100"/>
      <c r="H3" s="100"/>
      <c r="I3" s="100"/>
      <c r="J3" s="100"/>
      <c r="K3" s="101"/>
    </row>
    <row r="4" spans="2:11" ht="13.5" customHeight="1">
      <c r="B4" s="99"/>
      <c r="C4" s="100"/>
      <c r="D4" s="100"/>
      <c r="E4" s="100"/>
      <c r="F4" s="100"/>
      <c r="G4" s="100"/>
      <c r="H4" s="100"/>
      <c r="I4" s="214" t="s">
        <v>183</v>
      </c>
      <c r="J4" s="215"/>
      <c r="K4" s="216"/>
    </row>
    <row r="5" spans="2:11" ht="13.5">
      <c r="B5" s="99"/>
      <c r="C5" s="100"/>
      <c r="D5" s="100"/>
      <c r="E5" s="100"/>
      <c r="F5" s="100"/>
      <c r="G5" s="100"/>
      <c r="H5" s="100"/>
      <c r="I5" s="100"/>
      <c r="J5" s="100"/>
      <c r="K5" s="101"/>
    </row>
    <row r="6" spans="2:11" ht="14.25">
      <c r="B6" s="201" t="s">
        <v>184</v>
      </c>
      <c r="C6" s="202"/>
      <c r="D6" s="202"/>
      <c r="E6" s="202"/>
      <c r="F6" s="104"/>
      <c r="G6" s="104"/>
      <c r="H6" s="104"/>
      <c r="I6" s="104"/>
      <c r="J6" s="104"/>
      <c r="K6" s="105"/>
    </row>
    <row r="7" spans="2:11" ht="14.25">
      <c r="B7" s="106"/>
      <c r="C7" s="104"/>
      <c r="D7" s="104"/>
      <c r="E7" s="104"/>
      <c r="F7" s="104"/>
      <c r="G7" s="104"/>
      <c r="H7" s="104"/>
      <c r="I7" s="104"/>
      <c r="J7" s="104"/>
      <c r="K7" s="105"/>
    </row>
    <row r="8" spans="2:11" ht="27.2" customHeight="1">
      <c r="B8" s="106"/>
      <c r="C8" s="104"/>
      <c r="D8" s="104"/>
      <c r="E8" s="104"/>
      <c r="F8" s="107" t="s">
        <v>185</v>
      </c>
      <c r="G8" s="107"/>
      <c r="H8" s="217"/>
      <c r="I8" s="217"/>
      <c r="J8" s="217"/>
      <c r="K8" s="218"/>
    </row>
    <row r="9" spans="2:11" ht="27.2" customHeight="1">
      <c r="B9" s="106"/>
      <c r="C9" s="104"/>
      <c r="D9" s="104"/>
      <c r="E9" s="104"/>
      <c r="F9" s="107" t="s">
        <v>186</v>
      </c>
      <c r="G9" s="107"/>
      <c r="H9" s="217"/>
      <c r="I9" s="217"/>
      <c r="J9" s="217"/>
      <c r="K9" s="218"/>
    </row>
    <row r="10" spans="2:11" ht="11.25" customHeight="1">
      <c r="B10" s="106"/>
      <c r="C10" s="104"/>
      <c r="D10" s="104"/>
      <c r="E10" s="104"/>
      <c r="F10" s="104"/>
      <c r="G10" s="104"/>
      <c r="H10" s="104"/>
      <c r="I10" s="104"/>
      <c r="J10" s="104"/>
      <c r="K10" s="105"/>
    </row>
    <row r="11" spans="2:11" ht="27.2" customHeight="1">
      <c r="B11" s="106"/>
      <c r="C11" s="104"/>
      <c r="D11" s="104"/>
      <c r="E11" s="104"/>
      <c r="F11" s="108" t="s">
        <v>220</v>
      </c>
      <c r="G11" s="107"/>
      <c r="H11" s="217"/>
      <c r="I11" s="217"/>
      <c r="J11" s="217"/>
      <c r="K11" s="218"/>
    </row>
    <row r="12" spans="2:11" ht="20.25" customHeight="1">
      <c r="B12" s="109" t="s">
        <v>188</v>
      </c>
      <c r="C12" s="110"/>
      <c r="D12" s="110"/>
      <c r="E12" s="110"/>
      <c r="F12" s="110"/>
      <c r="G12" s="110"/>
      <c r="H12" s="110"/>
      <c r="I12" s="110"/>
      <c r="J12" s="110"/>
      <c r="K12" s="111"/>
    </row>
    <row r="13" spans="2:11" ht="20.25" customHeight="1">
      <c r="B13" s="205" t="s">
        <v>173</v>
      </c>
      <c r="C13" s="206"/>
      <c r="D13" s="206"/>
      <c r="E13" s="206"/>
      <c r="F13" s="206"/>
      <c r="G13" s="206"/>
      <c r="H13" s="206"/>
      <c r="I13" s="206"/>
      <c r="J13" s="206"/>
      <c r="K13" s="207"/>
    </row>
    <row r="14" spans="2:11" ht="24.75" customHeight="1">
      <c r="B14" s="112" t="s">
        <v>111</v>
      </c>
      <c r="C14" s="203" t="s">
        <v>171</v>
      </c>
      <c r="D14" s="203"/>
      <c r="E14" s="203"/>
      <c r="F14" s="203"/>
      <c r="G14" s="203"/>
      <c r="H14" s="203"/>
      <c r="I14" s="203"/>
      <c r="J14" s="203"/>
      <c r="K14" s="204"/>
    </row>
    <row r="15" spans="2:11" ht="48.75" customHeight="1">
      <c r="B15" s="113" t="s">
        <v>187</v>
      </c>
      <c r="C15" s="211" t="s">
        <v>5</v>
      </c>
      <c r="D15" s="212"/>
      <c r="E15" s="213"/>
      <c r="F15" s="208" t="s">
        <v>219</v>
      </c>
      <c r="G15" s="209"/>
      <c r="H15" s="209"/>
      <c r="I15" s="209"/>
      <c r="J15" s="209"/>
      <c r="K15" s="210"/>
    </row>
    <row r="16" spans="2:11" ht="68.25" customHeight="1">
      <c r="B16" s="114"/>
      <c r="C16" s="195"/>
      <c r="D16" s="196"/>
      <c r="E16" s="197"/>
      <c r="F16" s="195"/>
      <c r="G16" s="196"/>
      <c r="H16" s="196"/>
      <c r="I16" s="196"/>
      <c r="J16" s="196"/>
      <c r="K16" s="197"/>
    </row>
    <row r="17" spans="2:11" ht="68.25" customHeight="1">
      <c r="B17" s="114"/>
      <c r="C17" s="195"/>
      <c r="D17" s="196"/>
      <c r="E17" s="197"/>
      <c r="F17" s="195"/>
      <c r="G17" s="196"/>
      <c r="H17" s="196"/>
      <c r="I17" s="196"/>
      <c r="J17" s="196"/>
      <c r="K17" s="197"/>
    </row>
    <row r="18" spans="2:11" ht="68.25" customHeight="1">
      <c r="B18" s="114"/>
      <c r="C18" s="195"/>
      <c r="D18" s="196"/>
      <c r="E18" s="197"/>
      <c r="F18" s="195"/>
      <c r="G18" s="196"/>
      <c r="H18" s="196"/>
      <c r="I18" s="196"/>
      <c r="J18" s="196"/>
      <c r="K18" s="197"/>
    </row>
    <row r="19" spans="2:11" ht="68.25" customHeight="1">
      <c r="B19" s="114"/>
      <c r="C19" s="195"/>
      <c r="D19" s="196"/>
      <c r="E19" s="197"/>
      <c r="F19" s="195"/>
      <c r="G19" s="196"/>
      <c r="H19" s="196"/>
      <c r="I19" s="196"/>
      <c r="J19" s="196"/>
      <c r="K19" s="197"/>
    </row>
    <row r="20" spans="2:11" ht="68.25" customHeight="1">
      <c r="B20" s="114"/>
      <c r="C20" s="195"/>
      <c r="D20" s="196"/>
      <c r="E20" s="197"/>
      <c r="F20" s="195"/>
      <c r="G20" s="196"/>
      <c r="H20" s="196"/>
      <c r="I20" s="196"/>
      <c r="J20" s="196"/>
      <c r="K20" s="197"/>
    </row>
    <row r="21" spans="2:11" ht="68.25" customHeight="1">
      <c r="B21" s="114"/>
      <c r="C21" s="195"/>
      <c r="D21" s="196"/>
      <c r="E21" s="197"/>
      <c r="F21" s="195"/>
      <c r="G21" s="196"/>
      <c r="H21" s="196"/>
      <c r="I21" s="196"/>
      <c r="J21" s="196"/>
      <c r="K21" s="197"/>
    </row>
    <row r="22" spans="2:11" ht="68.25" customHeight="1">
      <c r="B22" s="114"/>
      <c r="C22" s="195"/>
      <c r="D22" s="196"/>
      <c r="E22" s="197"/>
      <c r="F22" s="195"/>
      <c r="G22" s="196"/>
      <c r="H22" s="196"/>
      <c r="I22" s="196"/>
      <c r="J22" s="196"/>
      <c r="K22" s="197"/>
    </row>
    <row r="23" spans="2:11" ht="68.25" customHeight="1">
      <c r="B23" s="114"/>
      <c r="C23" s="195"/>
      <c r="D23" s="196"/>
      <c r="E23" s="197"/>
      <c r="F23" s="195"/>
      <c r="G23" s="196"/>
      <c r="H23" s="196"/>
      <c r="I23" s="196"/>
      <c r="J23" s="196"/>
      <c r="K23" s="197"/>
    </row>
  </sheetData>
  <mergeCells count="26">
    <mergeCell ref="B2:K2"/>
    <mergeCell ref="B6:E6"/>
    <mergeCell ref="C14:K14"/>
    <mergeCell ref="B13:K13"/>
    <mergeCell ref="C22:E22"/>
    <mergeCell ref="F22:K22"/>
    <mergeCell ref="F15:K15"/>
    <mergeCell ref="C15:E15"/>
    <mergeCell ref="C16:E16"/>
    <mergeCell ref="F16:K16"/>
    <mergeCell ref="I4:K4"/>
    <mergeCell ref="H8:K8"/>
    <mergeCell ref="H9:K9"/>
    <mergeCell ref="H11:K11"/>
    <mergeCell ref="C23:E23"/>
    <mergeCell ref="F23:K23"/>
    <mergeCell ref="C17:E17"/>
    <mergeCell ref="F17:K17"/>
    <mergeCell ref="C18:E18"/>
    <mergeCell ref="F18:K18"/>
    <mergeCell ref="C19:E19"/>
    <mergeCell ref="F19:K19"/>
    <mergeCell ref="C20:E20"/>
    <mergeCell ref="F20:K20"/>
    <mergeCell ref="C21:E21"/>
    <mergeCell ref="F21:K21"/>
  </mergeCells>
  <phoneticPr fontId="1"/>
  <pageMargins left="0.78740157480314965" right="0.78740157480314965" top="0.98425196850393704" bottom="0.78740157480314965" header="0.59055118110236227" footer="0.39370078740157483"/>
  <pageSetup paperSize="9" scale="92" orientation="portrait" r:id="rId1"/>
  <headerFooter>
    <oddHeader>&amp;L&amp;10第２号様式（第15条関係）
様式１</oddHeader>
    <oddFooter>&amp;R&amp;"ＭＳ 明朝,標準"&amp;8会津若松市本庁舎保存活用計画及び庁舎整備行動計画作成等業務委託プロポーザル　　</oddFooter>
  </headerFooter>
  <colBreaks count="1" manualBreakCount="1">
    <brk id="11"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9"/>
  <sheetViews>
    <sheetView showGridLines="0" view="pageBreakPreview" zoomScaleNormal="100" zoomScaleSheetLayoutView="100" workbookViewId="0">
      <selection activeCell="I6" sqref="I6:M6"/>
    </sheetView>
  </sheetViews>
  <sheetFormatPr defaultColWidth="13" defaultRowHeight="20.100000000000001" customHeight="1"/>
  <cols>
    <col min="1" max="1" width="2.125" style="2" customWidth="1"/>
    <col min="2" max="2" width="7.5" style="2" customWidth="1"/>
    <col min="3" max="3" width="10.25" style="2" customWidth="1"/>
    <col min="4" max="4" width="2.25" style="2" customWidth="1"/>
    <col min="5" max="5" width="10.25" style="2" customWidth="1"/>
    <col min="6" max="6" width="6" style="2" customWidth="1"/>
    <col min="7" max="7" width="10.125" style="2" customWidth="1"/>
    <col min="8" max="8" width="2.125" style="2" customWidth="1"/>
    <col min="9" max="9" width="2.375" style="2" customWidth="1"/>
    <col min="10" max="10" width="9.375" style="2" customWidth="1"/>
    <col min="11" max="11" width="15" style="2" customWidth="1"/>
    <col min="12" max="12" width="15.625" style="2" customWidth="1"/>
    <col min="13" max="13" width="2.125" style="2" customWidth="1"/>
    <col min="14" max="16384" width="13" style="2"/>
  </cols>
  <sheetData>
    <row r="1" spans="2:13" ht="20.100000000000001" customHeight="1">
      <c r="B1" s="17"/>
    </row>
    <row r="2" spans="2:13" s="82" customFormat="1" ht="20.100000000000001" customHeight="1">
      <c r="K2" s="220" t="s">
        <v>113</v>
      </c>
      <c r="L2" s="220"/>
    </row>
    <row r="3" spans="2:13" s="82" customFormat="1" ht="20.100000000000001" customHeight="1"/>
    <row r="4" spans="2:13" s="82" customFormat="1" ht="20.100000000000001" customHeight="1">
      <c r="B4" s="221" t="s">
        <v>174</v>
      </c>
      <c r="C4" s="221"/>
      <c r="D4" s="221"/>
      <c r="E4" s="221"/>
    </row>
    <row r="5" spans="2:13" s="82" customFormat="1" ht="20.100000000000001" customHeight="1"/>
    <row r="6" spans="2:13" s="102" customFormat="1" ht="30" customHeight="1">
      <c r="F6" s="222" t="s">
        <v>6</v>
      </c>
      <c r="G6" s="222"/>
      <c r="H6" s="82"/>
      <c r="I6" s="223"/>
      <c r="J6" s="223"/>
      <c r="K6" s="223"/>
      <c r="L6" s="223"/>
      <c r="M6" s="223"/>
    </row>
    <row r="7" spans="2:13" s="102" customFormat="1" ht="30" customHeight="1">
      <c r="F7" s="222" t="s">
        <v>0</v>
      </c>
      <c r="G7" s="222"/>
      <c r="H7" s="82"/>
      <c r="I7" s="223"/>
      <c r="J7" s="223"/>
      <c r="K7" s="223"/>
      <c r="L7" s="223"/>
      <c r="M7" s="223"/>
    </row>
    <row r="8" spans="2:13" s="102" customFormat="1" ht="30" customHeight="1">
      <c r="B8" s="82"/>
      <c r="F8" s="222" t="s">
        <v>220</v>
      </c>
      <c r="G8" s="222"/>
      <c r="H8" s="82"/>
      <c r="I8" s="223"/>
      <c r="J8" s="223"/>
      <c r="K8" s="223"/>
      <c r="L8" s="223"/>
      <c r="M8" s="223"/>
    </row>
    <row r="9" spans="2:13" s="102" customFormat="1" ht="20.100000000000001" customHeight="1">
      <c r="F9" s="222"/>
      <c r="G9" s="222"/>
      <c r="H9" s="82"/>
      <c r="I9" s="223"/>
      <c r="J9" s="223"/>
      <c r="K9" s="223"/>
      <c r="L9" s="223"/>
      <c r="M9" s="223"/>
    </row>
    <row r="10" spans="2:13" s="102" customFormat="1" ht="20.100000000000001" customHeight="1">
      <c r="F10" s="83"/>
      <c r="G10" s="83"/>
      <c r="H10" s="82"/>
      <c r="I10" s="82"/>
      <c r="J10" s="82"/>
      <c r="K10" s="82"/>
      <c r="L10" s="82"/>
      <c r="M10" s="82"/>
    </row>
    <row r="11" spans="2:13" ht="20.100000000000001" customHeight="1">
      <c r="B11" s="219" t="s">
        <v>176</v>
      </c>
      <c r="C11" s="219"/>
      <c r="D11" s="219"/>
      <c r="E11" s="219"/>
      <c r="F11" s="219"/>
      <c r="G11" s="219"/>
      <c r="H11" s="219"/>
      <c r="I11" s="219"/>
      <c r="J11" s="219"/>
      <c r="K11" s="219"/>
      <c r="L11" s="219"/>
      <c r="M11" s="75"/>
    </row>
    <row r="12" spans="2:13" s="82" customFormat="1" ht="20.100000000000001" customHeight="1"/>
    <row r="13" spans="2:13" s="82" customFormat="1" ht="20.100000000000001" customHeight="1">
      <c r="B13" s="224" t="s">
        <v>175</v>
      </c>
      <c r="C13" s="224"/>
      <c r="D13" s="224"/>
      <c r="E13" s="224"/>
      <c r="F13" s="224"/>
      <c r="G13" s="224"/>
      <c r="H13" s="224"/>
      <c r="I13" s="224"/>
      <c r="J13" s="224"/>
      <c r="K13" s="224"/>
      <c r="L13" s="224"/>
    </row>
    <row r="14" spans="2:13" s="82" customFormat="1" ht="20.100000000000001" customHeight="1">
      <c r="B14" s="224"/>
      <c r="C14" s="224"/>
      <c r="D14" s="224"/>
      <c r="E14" s="224"/>
      <c r="F14" s="224"/>
      <c r="G14" s="224"/>
      <c r="H14" s="224"/>
      <c r="I14" s="224"/>
      <c r="J14" s="224"/>
      <c r="K14" s="224"/>
      <c r="L14" s="224"/>
    </row>
    <row r="15" spans="2:13" s="82" customFormat="1" ht="20.100000000000001" customHeight="1">
      <c r="B15" s="224"/>
      <c r="C15" s="224"/>
      <c r="D15" s="224"/>
      <c r="E15" s="224"/>
      <c r="F15" s="224"/>
      <c r="G15" s="224"/>
      <c r="H15" s="224"/>
      <c r="I15" s="224"/>
      <c r="J15" s="224"/>
      <c r="K15" s="224"/>
      <c r="L15" s="224"/>
    </row>
    <row r="16" spans="2:13" s="82" customFormat="1" ht="20.100000000000001" customHeight="1">
      <c r="B16" s="224"/>
      <c r="C16" s="224"/>
      <c r="D16" s="224"/>
      <c r="E16" s="224"/>
      <c r="F16" s="224"/>
      <c r="G16" s="224"/>
      <c r="H16" s="224"/>
      <c r="I16" s="224"/>
      <c r="J16" s="224"/>
      <c r="K16" s="224"/>
      <c r="L16" s="224"/>
    </row>
    <row r="17" spans="2:13" s="82" customFormat="1" ht="20.100000000000001" customHeight="1">
      <c r="F17" s="222"/>
      <c r="G17" s="222"/>
      <c r="I17" s="223"/>
      <c r="J17" s="223"/>
      <c r="K17" s="223"/>
      <c r="L17" s="223"/>
      <c r="M17" s="223"/>
    </row>
    <row r="18" spans="2:13" s="82" customFormat="1" ht="20.100000000000001" customHeight="1">
      <c r="B18" s="82" t="s">
        <v>218</v>
      </c>
      <c r="E18" s="82" t="s">
        <v>170</v>
      </c>
    </row>
    <row r="19" spans="2:13" s="82" customFormat="1" ht="20.100000000000001" customHeight="1">
      <c r="F19" s="222"/>
      <c r="G19" s="222"/>
      <c r="I19" s="223"/>
      <c r="J19" s="223"/>
      <c r="K19" s="223"/>
      <c r="L19" s="223"/>
      <c r="M19" s="223"/>
    </row>
    <row r="20" spans="2:13" s="119" customFormat="1" ht="20.100000000000001" customHeight="1">
      <c r="F20" s="118"/>
      <c r="G20" s="118"/>
    </row>
    <row r="21" spans="2:13" s="119" customFormat="1" ht="20.100000000000001" customHeight="1">
      <c r="F21" s="118"/>
      <c r="G21" s="118"/>
    </row>
    <row r="22" spans="2:13" s="119" customFormat="1" ht="20.100000000000001" customHeight="1">
      <c r="F22" s="118"/>
      <c r="G22" s="118"/>
    </row>
    <row r="23" spans="2:13" s="119" customFormat="1" ht="20.100000000000001" customHeight="1">
      <c r="F23" s="118"/>
      <c r="G23" s="118"/>
    </row>
    <row r="24" spans="2:13" s="119" customFormat="1" ht="20.100000000000001" customHeight="1">
      <c r="F24" s="118"/>
      <c r="G24" s="118"/>
    </row>
    <row r="25" spans="2:13" s="119" customFormat="1" ht="20.100000000000001" customHeight="1">
      <c r="F25" s="118"/>
      <c r="G25" s="118"/>
    </row>
    <row r="26" spans="2:13" s="119" customFormat="1" ht="20.100000000000001" customHeight="1">
      <c r="F26" s="118"/>
      <c r="G26" s="118"/>
    </row>
    <row r="27" spans="2:13" s="119" customFormat="1" ht="20.100000000000001" customHeight="1">
      <c r="F27" s="118"/>
      <c r="G27" s="118"/>
    </row>
    <row r="28" spans="2:13" s="119" customFormat="1" ht="20.100000000000001" customHeight="1">
      <c r="C28" s="148"/>
      <c r="D28" s="149"/>
      <c r="E28" s="149"/>
      <c r="F28" s="150"/>
      <c r="G28" s="150"/>
      <c r="H28" s="149"/>
      <c r="I28" s="149"/>
      <c r="J28" s="149"/>
      <c r="K28" s="149"/>
      <c r="L28" s="149"/>
      <c r="M28" s="151"/>
    </row>
    <row r="29" spans="2:13" s="82" customFormat="1" ht="20.100000000000001" customHeight="1">
      <c r="C29" s="109" t="s">
        <v>217</v>
      </c>
      <c r="D29" s="5"/>
      <c r="E29" s="5"/>
      <c r="F29" s="226"/>
      <c r="G29" s="226"/>
      <c r="H29" s="5"/>
      <c r="I29" s="227"/>
      <c r="J29" s="227"/>
      <c r="K29" s="227"/>
      <c r="L29" s="227"/>
      <c r="M29" s="228"/>
    </row>
    <row r="30" spans="2:13" s="82" customFormat="1" ht="20.100000000000001" customHeight="1">
      <c r="C30" s="109"/>
      <c r="D30" s="5"/>
      <c r="E30" s="110" t="s">
        <v>212</v>
      </c>
      <c r="F30" s="104"/>
      <c r="G30" s="229" t="s">
        <v>182</v>
      </c>
      <c r="H30" s="229"/>
      <c r="I30" s="229"/>
      <c r="J30" s="229"/>
      <c r="K30" s="229"/>
      <c r="L30" s="229"/>
      <c r="M30" s="230"/>
    </row>
    <row r="31" spans="2:13" s="102" customFormat="1" ht="20.100000000000001" customHeight="1">
      <c r="C31" s="106"/>
      <c r="D31" s="104"/>
      <c r="E31" s="110" t="s">
        <v>213</v>
      </c>
      <c r="F31" s="104"/>
      <c r="G31" s="229"/>
      <c r="H31" s="229"/>
      <c r="I31" s="229"/>
      <c r="J31" s="229"/>
      <c r="K31" s="229"/>
      <c r="L31" s="229"/>
      <c r="M31" s="230"/>
    </row>
    <row r="32" spans="2:13" s="102" customFormat="1" ht="20.100000000000001" customHeight="1">
      <c r="C32" s="106"/>
      <c r="D32" s="104"/>
      <c r="E32" s="5" t="s">
        <v>214</v>
      </c>
      <c r="F32" s="104"/>
      <c r="G32" s="229"/>
      <c r="H32" s="229"/>
      <c r="I32" s="229"/>
      <c r="J32" s="229"/>
      <c r="K32" s="229"/>
      <c r="L32" s="229"/>
      <c r="M32" s="230"/>
    </row>
    <row r="33" spans="2:13" s="102" customFormat="1" ht="20.100000000000001" customHeight="1">
      <c r="B33" s="82"/>
      <c r="C33" s="106"/>
      <c r="D33" s="104"/>
      <c r="E33" s="110" t="s">
        <v>215</v>
      </c>
      <c r="F33" s="104"/>
      <c r="G33" s="229"/>
      <c r="H33" s="229"/>
      <c r="I33" s="229"/>
      <c r="J33" s="229"/>
      <c r="K33" s="229"/>
      <c r="L33" s="229"/>
      <c r="M33" s="230"/>
    </row>
    <row r="34" spans="2:13" s="102" customFormat="1" ht="20.100000000000001" customHeight="1">
      <c r="C34" s="106"/>
      <c r="D34" s="104"/>
      <c r="E34" s="110" t="s">
        <v>216</v>
      </c>
      <c r="F34" s="104"/>
      <c r="G34" s="229"/>
      <c r="H34" s="229"/>
      <c r="I34" s="229"/>
      <c r="J34" s="229"/>
      <c r="K34" s="229"/>
      <c r="L34" s="229"/>
      <c r="M34" s="230"/>
    </row>
    <row r="35" spans="2:13" s="102" customFormat="1" ht="20.100000000000001" customHeight="1">
      <c r="C35" s="106"/>
      <c r="D35" s="104"/>
      <c r="E35" s="110" t="s">
        <v>211</v>
      </c>
      <c r="F35" s="104"/>
      <c r="G35" s="104"/>
      <c r="H35" s="104"/>
      <c r="I35" s="104"/>
      <c r="J35" s="104"/>
      <c r="K35" s="104"/>
      <c r="L35" s="104"/>
      <c r="M35" s="105"/>
    </row>
    <row r="36" spans="2:13" s="102" customFormat="1" ht="20.100000000000001" customHeight="1">
      <c r="C36" s="152"/>
      <c r="D36" s="153"/>
      <c r="E36" s="153"/>
      <c r="F36" s="153"/>
      <c r="G36" s="153"/>
      <c r="H36" s="153"/>
      <c r="I36" s="153"/>
      <c r="J36" s="153"/>
      <c r="K36" s="153"/>
      <c r="L36" s="153"/>
      <c r="M36" s="154"/>
    </row>
    <row r="37" spans="2:13" s="102" customFormat="1" ht="30" customHeight="1">
      <c r="B37" s="225"/>
      <c r="C37" s="225"/>
      <c r="D37" s="225"/>
      <c r="E37" s="225"/>
      <c r="F37" s="225"/>
      <c r="G37" s="225"/>
      <c r="H37" s="225"/>
      <c r="I37" s="225"/>
      <c r="J37" s="225"/>
      <c r="K37" s="225"/>
      <c r="L37" s="225"/>
    </row>
    <row r="38" spans="2:13" ht="20.100000000000001" customHeight="1">
      <c r="B38" s="74"/>
      <c r="C38" s="74"/>
      <c r="D38" s="74"/>
      <c r="E38" s="74"/>
      <c r="F38" s="74"/>
      <c r="G38" s="74"/>
      <c r="H38" s="74"/>
      <c r="I38" s="74"/>
      <c r="J38" s="74"/>
      <c r="K38" s="74"/>
      <c r="L38" s="74"/>
      <c r="M38" s="74"/>
    </row>
    <row r="39" spans="2:13" ht="20.100000000000001" customHeight="1">
      <c r="F39" s="3"/>
    </row>
  </sheetData>
  <mergeCells count="24">
    <mergeCell ref="B37:L37"/>
    <mergeCell ref="F19:G19"/>
    <mergeCell ref="I19:M19"/>
    <mergeCell ref="F29:G29"/>
    <mergeCell ref="I29:M29"/>
    <mergeCell ref="G30:M30"/>
    <mergeCell ref="G31:M31"/>
    <mergeCell ref="G32:M32"/>
    <mergeCell ref="G33:M33"/>
    <mergeCell ref="G34:M34"/>
    <mergeCell ref="B11:L11"/>
    <mergeCell ref="K2:L2"/>
    <mergeCell ref="B4:E4"/>
    <mergeCell ref="F17:G17"/>
    <mergeCell ref="I17:M17"/>
    <mergeCell ref="B13:L16"/>
    <mergeCell ref="F6:G6"/>
    <mergeCell ref="I6:M6"/>
    <mergeCell ref="F7:G7"/>
    <mergeCell ref="I7:M7"/>
    <mergeCell ref="F8:G8"/>
    <mergeCell ref="I8:M8"/>
    <mergeCell ref="F9:G9"/>
    <mergeCell ref="I9:M9"/>
  </mergeCells>
  <phoneticPr fontId="1"/>
  <pageMargins left="0.78740157480314965" right="0.78740157480314965" top="0.98425196850393704" bottom="0.78740157480314965" header="0.59055118110236227" footer="0.39370078740157483"/>
  <pageSetup paperSize="9" scale="91" orientation="portrait" r:id="rId1"/>
  <headerFooter>
    <oddHeader>&amp;L&amp;10第３号様式（第16条関係）
様式２</oddHeader>
    <oddFooter>&amp;R&amp;"ＭＳ 明朝,標準"&amp;8会津若松市本庁舎保存活用計画及び庁舎整備行動計画作成等業務委託プロポーザル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8"/>
  <sheetViews>
    <sheetView showGridLines="0" view="pageBreakPreview" zoomScaleNormal="70" zoomScaleSheetLayoutView="100" workbookViewId="0">
      <selection activeCell="A5" sqref="A5:L5"/>
    </sheetView>
  </sheetViews>
  <sheetFormatPr defaultColWidth="13" defaultRowHeight="21.75" customHeight="1"/>
  <cols>
    <col min="1" max="24" width="3.625" style="2" customWidth="1"/>
    <col min="25" max="27" width="13" style="2" customWidth="1"/>
    <col min="28" max="28" width="3.625" style="2" customWidth="1"/>
    <col min="29" max="16384" width="13" style="2"/>
  </cols>
  <sheetData>
    <row r="1" spans="1:30" ht="24.75" customHeight="1">
      <c r="R1" s="237" t="s">
        <v>80</v>
      </c>
      <c r="S1" s="237"/>
      <c r="T1" s="237"/>
      <c r="U1" s="237"/>
      <c r="V1" s="237"/>
      <c r="W1" s="237"/>
      <c r="X1" s="237"/>
    </row>
    <row r="2" spans="1:30" ht="21.4" customHeight="1">
      <c r="A2" s="238" t="s">
        <v>40</v>
      </c>
      <c r="B2" s="239"/>
      <c r="C2" s="239"/>
      <c r="D2" s="239"/>
      <c r="E2" s="239"/>
      <c r="F2" s="239"/>
      <c r="G2" s="239"/>
      <c r="H2" s="239"/>
      <c r="I2" s="239"/>
      <c r="J2" s="239"/>
      <c r="K2" s="239"/>
      <c r="L2" s="239"/>
      <c r="M2" s="239"/>
      <c r="N2" s="239"/>
      <c r="O2" s="239"/>
      <c r="P2" s="239"/>
      <c r="Q2" s="239"/>
      <c r="R2" s="239"/>
      <c r="S2" s="239"/>
      <c r="T2" s="239"/>
      <c r="U2" s="239"/>
      <c r="V2" s="239"/>
      <c r="W2" s="239"/>
      <c r="X2" s="240"/>
    </row>
    <row r="3" spans="1:30" ht="21.4" customHeight="1">
      <c r="A3" s="241"/>
      <c r="B3" s="242"/>
      <c r="C3" s="242"/>
      <c r="D3" s="242"/>
      <c r="E3" s="242"/>
      <c r="F3" s="242"/>
      <c r="G3" s="242"/>
      <c r="H3" s="242"/>
      <c r="I3" s="242"/>
      <c r="J3" s="242"/>
      <c r="K3" s="242"/>
      <c r="L3" s="242"/>
      <c r="M3" s="242"/>
      <c r="N3" s="242"/>
      <c r="O3" s="242"/>
      <c r="P3" s="242"/>
      <c r="Q3" s="242"/>
      <c r="R3" s="242"/>
      <c r="S3" s="242"/>
      <c r="T3" s="242"/>
      <c r="U3" s="242"/>
      <c r="V3" s="242"/>
      <c r="W3" s="242"/>
      <c r="X3" s="243"/>
    </row>
    <row r="4" spans="1:30" ht="21.4" customHeight="1">
      <c r="A4" s="244" t="s">
        <v>84</v>
      </c>
      <c r="B4" s="244"/>
      <c r="C4" s="244"/>
      <c r="D4" s="244"/>
      <c r="E4" s="244"/>
      <c r="F4" s="244"/>
      <c r="G4" s="244"/>
      <c r="H4" s="244"/>
      <c r="I4" s="244"/>
      <c r="J4" s="244"/>
      <c r="K4" s="244"/>
      <c r="L4" s="244"/>
      <c r="M4" s="245" t="s">
        <v>35</v>
      </c>
      <c r="N4" s="246"/>
      <c r="O4" s="246"/>
      <c r="P4" s="246"/>
      <c r="Q4" s="246"/>
      <c r="R4" s="246"/>
      <c r="S4" s="246"/>
      <c r="T4" s="246"/>
      <c r="U4" s="246"/>
      <c r="V4" s="246"/>
      <c r="W4" s="246"/>
      <c r="X4" s="247"/>
      <c r="Z4" s="41" t="s">
        <v>49</v>
      </c>
      <c r="AA4" s="41" t="s">
        <v>48</v>
      </c>
      <c r="AC4" s="41" t="s">
        <v>50</v>
      </c>
      <c r="AD4" s="41" t="s">
        <v>48</v>
      </c>
    </row>
    <row r="5" spans="1:30" ht="21.4" customHeight="1">
      <c r="A5" s="248"/>
      <c r="B5" s="249"/>
      <c r="C5" s="249"/>
      <c r="D5" s="249"/>
      <c r="E5" s="249"/>
      <c r="F5" s="249"/>
      <c r="G5" s="249"/>
      <c r="H5" s="249"/>
      <c r="I5" s="249"/>
      <c r="J5" s="249"/>
      <c r="K5" s="249"/>
      <c r="L5" s="250"/>
      <c r="M5" s="251"/>
      <c r="N5" s="252"/>
      <c r="O5" s="252"/>
      <c r="P5" s="252"/>
      <c r="Q5" s="252"/>
      <c r="R5" s="252"/>
      <c r="S5" s="252"/>
      <c r="T5" s="252"/>
      <c r="U5" s="252"/>
      <c r="V5" s="252"/>
      <c r="W5" s="252"/>
      <c r="X5" s="253"/>
      <c r="Z5" s="39">
        <v>1</v>
      </c>
      <c r="AA5" s="39">
        <v>0.5</v>
      </c>
      <c r="AC5" s="39">
        <v>1</v>
      </c>
      <c r="AD5" s="40">
        <v>1</v>
      </c>
    </row>
    <row r="6" spans="1:30" ht="21.4" customHeight="1">
      <c r="A6" s="62" t="s">
        <v>36</v>
      </c>
      <c r="B6" s="254"/>
      <c r="C6" s="254"/>
      <c r="D6" s="254"/>
      <c r="E6" s="254"/>
      <c r="F6" s="62" t="s">
        <v>37</v>
      </c>
      <c r="G6" s="254"/>
      <c r="H6" s="254"/>
      <c r="I6" s="254"/>
      <c r="J6" s="254"/>
      <c r="K6" s="237" t="s">
        <v>41</v>
      </c>
      <c r="L6" s="237"/>
      <c r="M6" s="254"/>
      <c r="N6" s="254"/>
      <c r="O6" s="254"/>
      <c r="P6" s="254"/>
      <c r="Q6" s="254"/>
      <c r="R6" s="254"/>
      <c r="S6" s="254"/>
      <c r="T6" s="254"/>
      <c r="U6" s="254"/>
      <c r="V6" s="254"/>
      <c r="W6" s="254"/>
      <c r="X6" s="254"/>
      <c r="Z6" s="39">
        <v>20</v>
      </c>
      <c r="AA6" s="40">
        <v>1</v>
      </c>
      <c r="AC6" s="39">
        <v>50</v>
      </c>
      <c r="AD6" s="40">
        <v>2</v>
      </c>
    </row>
    <row r="7" spans="1:30" ht="21" customHeight="1">
      <c r="A7" s="245" t="s">
        <v>151</v>
      </c>
      <c r="B7" s="246"/>
      <c r="C7" s="246"/>
      <c r="D7" s="246"/>
      <c r="E7" s="246"/>
      <c r="F7" s="246"/>
      <c r="G7" s="246"/>
      <c r="H7" s="246"/>
      <c r="I7" s="246"/>
      <c r="J7" s="247"/>
      <c r="K7" s="244" t="s">
        <v>38</v>
      </c>
      <c r="L7" s="244"/>
      <c r="M7" s="244"/>
      <c r="N7" s="269"/>
      <c r="O7" s="270"/>
      <c r="P7" s="270"/>
      <c r="Q7" s="270"/>
      <c r="R7" s="270"/>
      <c r="S7" s="270"/>
      <c r="T7" s="270"/>
      <c r="U7" s="270"/>
      <c r="V7" s="270"/>
      <c r="W7" s="270"/>
      <c r="X7" s="271"/>
      <c r="Z7" s="39">
        <v>50</v>
      </c>
      <c r="AA7" s="40">
        <v>2</v>
      </c>
      <c r="AC7" s="39">
        <v>100</v>
      </c>
      <c r="AD7" s="40">
        <v>4</v>
      </c>
    </row>
    <row r="8" spans="1:30" ht="21.4" customHeight="1">
      <c r="A8" s="259" t="s">
        <v>277</v>
      </c>
      <c r="B8" s="259"/>
      <c r="C8" s="259"/>
      <c r="D8" s="259"/>
      <c r="E8" s="259"/>
      <c r="F8" s="259"/>
      <c r="G8" s="259"/>
      <c r="H8" s="259"/>
      <c r="I8" s="259"/>
      <c r="J8" s="259"/>
      <c r="K8" s="256"/>
      <c r="L8" s="256"/>
      <c r="M8" s="76" t="s">
        <v>278</v>
      </c>
      <c r="N8" s="272"/>
      <c r="O8" s="273"/>
      <c r="P8" s="273"/>
      <c r="Q8" s="273"/>
      <c r="R8" s="273"/>
      <c r="S8" s="273"/>
      <c r="T8" s="273"/>
      <c r="U8" s="273"/>
      <c r="V8" s="273"/>
      <c r="W8" s="273"/>
      <c r="X8" s="274"/>
      <c r="Z8" s="39">
        <v>100</v>
      </c>
      <c r="AA8" s="40">
        <v>3</v>
      </c>
    </row>
    <row r="9" spans="1:30" ht="21.4" customHeight="1">
      <c r="A9" s="259" t="s">
        <v>276</v>
      </c>
      <c r="B9" s="259"/>
      <c r="C9" s="259"/>
      <c r="D9" s="259"/>
      <c r="E9" s="259"/>
      <c r="F9" s="259"/>
      <c r="G9" s="259"/>
      <c r="H9" s="259"/>
      <c r="I9" s="259"/>
      <c r="J9" s="259"/>
      <c r="K9" s="256"/>
      <c r="L9" s="256"/>
      <c r="M9" s="76" t="s">
        <v>278</v>
      </c>
      <c r="N9" s="272"/>
      <c r="O9" s="273"/>
      <c r="P9" s="273"/>
      <c r="Q9" s="273"/>
      <c r="R9" s="273"/>
      <c r="S9" s="273"/>
      <c r="T9" s="273"/>
      <c r="U9" s="273"/>
      <c r="V9" s="273"/>
      <c r="W9" s="273"/>
      <c r="X9" s="274"/>
      <c r="Z9" s="39">
        <v>150</v>
      </c>
      <c r="AA9" s="40">
        <v>4</v>
      </c>
    </row>
    <row r="10" spans="1:30" ht="21.4" customHeight="1">
      <c r="A10" s="266" t="s">
        <v>150</v>
      </c>
      <c r="B10" s="267"/>
      <c r="C10" s="267"/>
      <c r="D10" s="267"/>
      <c r="E10" s="267"/>
      <c r="F10" s="267"/>
      <c r="G10" s="267"/>
      <c r="H10" s="267"/>
      <c r="I10" s="267"/>
      <c r="J10" s="268"/>
      <c r="K10" s="256"/>
      <c r="L10" s="256"/>
      <c r="M10" s="76" t="s">
        <v>278</v>
      </c>
      <c r="N10" s="272"/>
      <c r="O10" s="273"/>
      <c r="P10" s="273"/>
      <c r="Q10" s="273"/>
      <c r="R10" s="273"/>
      <c r="S10" s="273"/>
      <c r="T10" s="273"/>
      <c r="U10" s="273"/>
      <c r="V10" s="273"/>
      <c r="W10" s="273"/>
      <c r="X10" s="274"/>
      <c r="Z10" s="79"/>
      <c r="AA10" s="80"/>
      <c r="AC10" s="79"/>
      <c r="AD10" s="80"/>
    </row>
    <row r="11" spans="1:30" ht="21.4" customHeight="1">
      <c r="A11" s="260" t="s">
        <v>275</v>
      </c>
      <c r="B11" s="261"/>
      <c r="C11" s="261"/>
      <c r="D11" s="261"/>
      <c r="E11" s="261"/>
      <c r="F11" s="261"/>
      <c r="G11" s="261"/>
      <c r="H11" s="261"/>
      <c r="I11" s="261"/>
      <c r="J11" s="262"/>
      <c r="K11" s="255"/>
      <c r="L11" s="255"/>
      <c r="M11" s="257" t="s">
        <v>278</v>
      </c>
      <c r="N11" s="272"/>
      <c r="O11" s="273"/>
      <c r="P11" s="273"/>
      <c r="Q11" s="273"/>
      <c r="R11" s="273"/>
      <c r="S11" s="273"/>
      <c r="T11" s="273"/>
      <c r="U11" s="273"/>
      <c r="V11" s="273"/>
      <c r="W11" s="273"/>
      <c r="X11" s="274"/>
    </row>
    <row r="12" spans="1:30" ht="21.4" customHeight="1">
      <c r="A12" s="263"/>
      <c r="B12" s="264"/>
      <c r="C12" s="264"/>
      <c r="D12" s="264"/>
      <c r="E12" s="264"/>
      <c r="F12" s="264"/>
      <c r="G12" s="264"/>
      <c r="H12" s="264"/>
      <c r="I12" s="264"/>
      <c r="J12" s="265"/>
      <c r="K12" s="256"/>
      <c r="L12" s="256"/>
      <c r="M12" s="258"/>
      <c r="N12" s="275"/>
      <c r="O12" s="276"/>
      <c r="P12" s="276"/>
      <c r="Q12" s="276"/>
      <c r="R12" s="276"/>
      <c r="S12" s="276"/>
      <c r="T12" s="276"/>
      <c r="U12" s="276"/>
      <c r="V12" s="276"/>
      <c r="W12" s="276"/>
      <c r="X12" s="277"/>
    </row>
    <row r="13" spans="1:30" ht="21.4" customHeight="1">
      <c r="A13" s="280" t="s">
        <v>43</v>
      </c>
      <c r="B13" s="281"/>
      <c r="C13" s="281"/>
      <c r="D13" s="282"/>
      <c r="E13" s="286" t="s">
        <v>44</v>
      </c>
      <c r="F13" s="286"/>
      <c r="G13" s="286"/>
      <c r="H13" s="286"/>
      <c r="I13" s="286"/>
      <c r="J13" s="286"/>
      <c r="K13" s="287">
        <f>K8+K9+K11-K10</f>
        <v>0</v>
      </c>
      <c r="L13" s="288"/>
      <c r="M13" s="72" t="s">
        <v>42</v>
      </c>
      <c r="N13" s="269" t="s">
        <v>46</v>
      </c>
      <c r="O13" s="270"/>
      <c r="P13" s="287" t="e">
        <f>VLOOKUP(K13,Z5:AA9,2,TRUE)</f>
        <v>#N/A</v>
      </c>
      <c r="Q13" s="289"/>
      <c r="R13" s="289"/>
      <c r="S13" s="289"/>
      <c r="T13" s="289"/>
      <c r="U13" s="289"/>
      <c r="V13" s="289"/>
      <c r="W13" s="289"/>
      <c r="X13" s="288"/>
    </row>
    <row r="14" spans="1:30" ht="21.4" customHeight="1">
      <c r="A14" s="283"/>
      <c r="B14" s="284"/>
      <c r="C14" s="284"/>
      <c r="D14" s="285"/>
      <c r="E14" s="286" t="s">
        <v>45</v>
      </c>
      <c r="F14" s="286"/>
      <c r="G14" s="286"/>
      <c r="H14" s="286"/>
      <c r="I14" s="286"/>
      <c r="J14" s="286"/>
      <c r="K14" s="287">
        <f>K13-K11</f>
        <v>0</v>
      </c>
      <c r="L14" s="288"/>
      <c r="M14" s="72" t="s">
        <v>42</v>
      </c>
      <c r="N14" s="287" t="s">
        <v>46</v>
      </c>
      <c r="O14" s="288"/>
      <c r="P14" s="287" t="e">
        <f>VLOOKUP(K14,AC5:AD7,2,TRUE)</f>
        <v>#N/A</v>
      </c>
      <c r="Q14" s="289"/>
      <c r="R14" s="289"/>
      <c r="S14" s="289"/>
      <c r="T14" s="289"/>
      <c r="U14" s="289"/>
      <c r="V14" s="289"/>
      <c r="W14" s="289"/>
      <c r="X14" s="288"/>
    </row>
    <row r="15" spans="1:30" ht="25.15" customHeight="1">
      <c r="A15" s="278" t="s">
        <v>274</v>
      </c>
      <c r="B15" s="231"/>
      <c r="C15" s="232"/>
      <c r="D15" s="232"/>
      <c r="E15" s="232"/>
      <c r="F15" s="232"/>
      <c r="G15" s="232"/>
      <c r="H15" s="232"/>
      <c r="I15" s="232"/>
      <c r="J15" s="232"/>
      <c r="K15" s="232"/>
      <c r="L15" s="232"/>
      <c r="M15" s="232"/>
      <c r="N15" s="232"/>
      <c r="O15" s="232"/>
      <c r="P15" s="232"/>
      <c r="Q15" s="232"/>
      <c r="R15" s="232"/>
      <c r="S15" s="232"/>
      <c r="T15" s="232"/>
      <c r="U15" s="232"/>
      <c r="V15" s="232"/>
      <c r="W15" s="232"/>
      <c r="X15" s="233"/>
    </row>
    <row r="16" spans="1:30" ht="25.15" customHeight="1">
      <c r="A16" s="279"/>
      <c r="B16" s="234"/>
      <c r="C16" s="235"/>
      <c r="D16" s="235"/>
      <c r="E16" s="235"/>
      <c r="F16" s="235"/>
      <c r="G16" s="235"/>
      <c r="H16" s="235"/>
      <c r="I16" s="235"/>
      <c r="J16" s="235"/>
      <c r="K16" s="235"/>
      <c r="L16" s="235"/>
      <c r="M16" s="235"/>
      <c r="N16" s="235"/>
      <c r="O16" s="235"/>
      <c r="P16" s="235"/>
      <c r="Q16" s="235"/>
      <c r="R16" s="235"/>
      <c r="S16" s="235"/>
      <c r="T16" s="235"/>
      <c r="U16" s="235"/>
      <c r="V16" s="235"/>
      <c r="W16" s="235"/>
      <c r="X16" s="236"/>
    </row>
    <row r="17" spans="1:2" ht="20.100000000000001" customHeight="1">
      <c r="A17" s="73"/>
      <c r="B17" s="73"/>
    </row>
    <row r="18" spans="1:2" ht="20.100000000000001" customHeight="1">
      <c r="A18" s="73"/>
    </row>
    <row r="19" spans="1:2" ht="20.100000000000001" customHeight="1"/>
    <row r="20" spans="1:2" ht="20.100000000000001" customHeight="1"/>
    <row r="21" spans="1:2" ht="24.75" customHeight="1"/>
    <row r="22" spans="1:2" ht="24.75" customHeight="1">
      <c r="A22" s="73"/>
    </row>
    <row r="23" spans="1:2" ht="24.75" customHeight="1">
      <c r="A23" s="73"/>
    </row>
    <row r="24" spans="1:2" ht="24.75" customHeight="1">
      <c r="A24" s="73"/>
      <c r="B24" s="73"/>
    </row>
    <row r="25" spans="1:2" ht="24.75" customHeight="1">
      <c r="A25" s="73"/>
      <c r="B25" s="73"/>
    </row>
    <row r="26" spans="1:2" ht="24.75" customHeight="1">
      <c r="A26" s="73"/>
      <c r="B26" s="73"/>
    </row>
    <row r="27" spans="1:2" ht="24.75" customHeight="1">
      <c r="A27" s="73"/>
      <c r="B27" s="73"/>
    </row>
    <row r="28" spans="1:2" ht="24.75" customHeight="1">
      <c r="A28" s="73"/>
      <c r="B28" s="73"/>
    </row>
  </sheetData>
  <sheetProtection password="CBA9" sheet="1" objects="1" scenarios="1" selectLockedCells="1"/>
  <mergeCells count="35">
    <mergeCell ref="P13:X13"/>
    <mergeCell ref="E14:J14"/>
    <mergeCell ref="K14:L14"/>
    <mergeCell ref="N14:O14"/>
    <mergeCell ref="P14:X14"/>
    <mergeCell ref="A15:A16"/>
    <mergeCell ref="A13:D14"/>
    <mergeCell ref="E13:J13"/>
    <mergeCell ref="K13:L13"/>
    <mergeCell ref="N13:O13"/>
    <mergeCell ref="A9:J9"/>
    <mergeCell ref="A11:J12"/>
    <mergeCell ref="A10:J10"/>
    <mergeCell ref="A7:J7"/>
    <mergeCell ref="N7:X12"/>
    <mergeCell ref="K10:L10"/>
    <mergeCell ref="K7:M7"/>
    <mergeCell ref="K8:L8"/>
    <mergeCell ref="K9:L9"/>
    <mergeCell ref="B15:X16"/>
    <mergeCell ref="R1:T1"/>
    <mergeCell ref="U1:X1"/>
    <mergeCell ref="A2:X2"/>
    <mergeCell ref="A3:X3"/>
    <mergeCell ref="A4:L4"/>
    <mergeCell ref="M4:X4"/>
    <mergeCell ref="A5:L5"/>
    <mergeCell ref="M5:X5"/>
    <mergeCell ref="B6:E6"/>
    <mergeCell ref="G6:J6"/>
    <mergeCell ref="K6:L6"/>
    <mergeCell ref="M6:X6"/>
    <mergeCell ref="K11:L12"/>
    <mergeCell ref="M11:M12"/>
    <mergeCell ref="A8:J8"/>
  </mergeCells>
  <phoneticPr fontId="1"/>
  <pageMargins left="0.78740157480314965" right="0.78740157480314965" top="0.98425196850393704" bottom="0.78740157480314965" header="0.59055118110236227" footer="0.39370078740157483"/>
  <pageSetup paperSize="9" scale="99" orientation="portrait" r:id="rId1"/>
  <headerFooter>
    <oddHeader>&amp;L&amp;10様式３</oddHeader>
    <oddFooter>&amp;R&amp;"ＭＳ 明朝,標準"&amp;8会津若松市本庁舎保存活用計画及び庁舎整備行動計画作成等業務委託プロポーザル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O52"/>
  <sheetViews>
    <sheetView showGridLines="0" view="pageBreakPreview" zoomScaleNormal="100" zoomScaleSheetLayoutView="100" workbookViewId="0">
      <selection activeCell="I11" sqref="I11:M13"/>
    </sheetView>
  </sheetViews>
  <sheetFormatPr defaultColWidth="13" defaultRowHeight="20.100000000000001" customHeight="1"/>
  <cols>
    <col min="1" max="2" width="2.875" style="11" customWidth="1"/>
    <col min="3" max="4" width="4.625" style="11" customWidth="1"/>
    <col min="5" max="20" width="3.125" style="11" customWidth="1"/>
    <col min="21" max="24" width="2.5" style="11" customWidth="1"/>
    <col min="25" max="37" width="3.125" style="11" customWidth="1"/>
    <col min="38" max="38" width="27.625" style="11" customWidth="1"/>
    <col min="39" max="39" width="4.125" style="11" customWidth="1"/>
    <col min="40" max="40" width="13.5" style="11" customWidth="1"/>
    <col min="41" max="41" width="10" style="11" customWidth="1"/>
    <col min="42" max="52" width="3.125" style="11" customWidth="1"/>
    <col min="53" max="16384" width="13" style="11"/>
  </cols>
  <sheetData>
    <row r="1" spans="1:41" ht="18" customHeight="1">
      <c r="Z1" s="237" t="s">
        <v>80</v>
      </c>
      <c r="AA1" s="237"/>
      <c r="AB1" s="237"/>
      <c r="AC1" s="237"/>
      <c r="AD1" s="237"/>
      <c r="AE1" s="237"/>
      <c r="AF1" s="237"/>
    </row>
    <row r="2" spans="1:41" ht="18" customHeight="1">
      <c r="A2" s="293" t="s">
        <v>47</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41" ht="18" customHeight="1" thickBo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41" s="22" customFormat="1" ht="18" customHeight="1">
      <c r="A4" s="295" t="s">
        <v>154</v>
      </c>
      <c r="B4" s="295" t="s">
        <v>24</v>
      </c>
      <c r="C4" s="298" t="s">
        <v>13</v>
      </c>
      <c r="D4" s="299"/>
      <c r="E4" s="299" t="s">
        <v>137</v>
      </c>
      <c r="F4" s="299"/>
      <c r="G4" s="300"/>
      <c r="H4" s="300"/>
      <c r="I4" s="301" t="s">
        <v>10</v>
      </c>
      <c r="J4" s="301"/>
      <c r="K4" s="301"/>
      <c r="L4" s="301"/>
      <c r="M4" s="301"/>
      <c r="N4" s="303" t="s">
        <v>17</v>
      </c>
      <c r="O4" s="304"/>
      <c r="P4" s="304"/>
      <c r="Q4" s="304"/>
      <c r="R4" s="304"/>
      <c r="S4" s="304"/>
      <c r="T4" s="305"/>
      <c r="U4" s="306" t="s">
        <v>11</v>
      </c>
      <c r="V4" s="306"/>
      <c r="W4" s="306"/>
      <c r="X4" s="306"/>
      <c r="Y4" s="306"/>
      <c r="Z4" s="306"/>
      <c r="AA4" s="306"/>
      <c r="AB4" s="306"/>
      <c r="AC4" s="307" t="s">
        <v>21</v>
      </c>
      <c r="AD4" s="307"/>
      <c r="AE4" s="307"/>
      <c r="AF4" s="308"/>
      <c r="AL4" s="22" t="s">
        <v>136</v>
      </c>
      <c r="AN4" s="22" t="s">
        <v>139</v>
      </c>
    </row>
    <row r="5" spans="1:41" ht="18" customHeight="1">
      <c r="A5" s="296"/>
      <c r="B5" s="296"/>
      <c r="C5" s="309" t="s">
        <v>195</v>
      </c>
      <c r="D5" s="310"/>
      <c r="E5" s="313" t="s">
        <v>126</v>
      </c>
      <c r="F5" s="313"/>
      <c r="G5" s="314"/>
      <c r="H5" s="314"/>
      <c r="I5" s="244"/>
      <c r="J5" s="244"/>
      <c r="K5" s="244"/>
      <c r="L5" s="244"/>
      <c r="M5" s="244"/>
      <c r="N5" s="317" t="s">
        <v>87</v>
      </c>
      <c r="O5" s="318"/>
      <c r="P5" s="318"/>
      <c r="Q5" s="318"/>
      <c r="R5" s="318"/>
      <c r="S5" s="318"/>
      <c r="T5" s="319"/>
      <c r="U5" s="244" t="s">
        <v>12</v>
      </c>
      <c r="V5" s="244"/>
      <c r="W5" s="244"/>
      <c r="X5" s="244"/>
      <c r="Y5" s="244" t="s">
        <v>14</v>
      </c>
      <c r="Z5" s="244"/>
      <c r="AA5" s="244"/>
      <c r="AB5" s="244"/>
      <c r="AC5" s="323" t="s">
        <v>20</v>
      </c>
      <c r="AD5" s="323"/>
      <c r="AE5" s="323"/>
      <c r="AF5" s="324"/>
      <c r="AL5" s="23" t="s">
        <v>117</v>
      </c>
      <c r="AM5" s="181">
        <v>1</v>
      </c>
      <c r="AN5" s="180" t="s">
        <v>248</v>
      </c>
      <c r="AO5" s="181">
        <v>1</v>
      </c>
    </row>
    <row r="6" spans="1:41" ht="18" customHeight="1">
      <c r="A6" s="296"/>
      <c r="B6" s="296"/>
      <c r="C6" s="309"/>
      <c r="D6" s="310"/>
      <c r="E6" s="313"/>
      <c r="F6" s="313"/>
      <c r="G6" s="314"/>
      <c r="H6" s="314"/>
      <c r="I6" s="244"/>
      <c r="J6" s="244"/>
      <c r="K6" s="244"/>
      <c r="L6" s="244"/>
      <c r="M6" s="244"/>
      <c r="N6" s="320"/>
      <c r="O6" s="321"/>
      <c r="P6" s="321"/>
      <c r="Q6" s="321"/>
      <c r="R6" s="321"/>
      <c r="S6" s="321"/>
      <c r="T6" s="322"/>
      <c r="U6" s="244"/>
      <c r="V6" s="244"/>
      <c r="W6" s="244"/>
      <c r="X6" s="244"/>
      <c r="Y6" s="244" t="s">
        <v>15</v>
      </c>
      <c r="Z6" s="244"/>
      <c r="AA6" s="244"/>
      <c r="AB6" s="244"/>
      <c r="AC6" s="323" t="s">
        <v>19</v>
      </c>
      <c r="AD6" s="323"/>
      <c r="AE6" s="323"/>
      <c r="AF6" s="324"/>
      <c r="AL6" s="23" t="s">
        <v>118</v>
      </c>
      <c r="AM6" s="181">
        <v>0.8</v>
      </c>
      <c r="AN6" s="180" t="s">
        <v>265</v>
      </c>
      <c r="AO6" s="24">
        <v>0.8</v>
      </c>
    </row>
    <row r="7" spans="1:41" ht="18" customHeight="1" thickBot="1">
      <c r="A7" s="297"/>
      <c r="B7" s="297"/>
      <c r="C7" s="311"/>
      <c r="D7" s="312"/>
      <c r="E7" s="315"/>
      <c r="F7" s="315"/>
      <c r="G7" s="316"/>
      <c r="H7" s="316"/>
      <c r="I7" s="302"/>
      <c r="J7" s="302"/>
      <c r="K7" s="302"/>
      <c r="L7" s="302"/>
      <c r="M7" s="302"/>
      <c r="N7" s="325" t="s">
        <v>115</v>
      </c>
      <c r="O7" s="326"/>
      <c r="P7" s="327"/>
      <c r="Q7" s="327"/>
      <c r="R7" s="327"/>
      <c r="S7" s="327"/>
      <c r="T7" s="328"/>
      <c r="U7" s="302"/>
      <c r="V7" s="302"/>
      <c r="W7" s="302"/>
      <c r="X7" s="302"/>
      <c r="Y7" s="302" t="s">
        <v>16</v>
      </c>
      <c r="Z7" s="302"/>
      <c r="AA7" s="302"/>
      <c r="AB7" s="302"/>
      <c r="AC7" s="329" t="s">
        <v>18</v>
      </c>
      <c r="AD7" s="329"/>
      <c r="AE7" s="329"/>
      <c r="AF7" s="330"/>
      <c r="AL7" s="23" t="s">
        <v>119</v>
      </c>
      <c r="AM7" s="181">
        <v>0.8</v>
      </c>
      <c r="AN7" s="180" t="s">
        <v>132</v>
      </c>
      <c r="AO7" s="24">
        <v>0.5</v>
      </c>
    </row>
    <row r="8" spans="1:41" ht="22.5" customHeight="1">
      <c r="A8" s="331" t="s">
        <v>155</v>
      </c>
      <c r="B8" s="331" t="s">
        <v>25</v>
      </c>
      <c r="C8" s="437" t="s">
        <v>189</v>
      </c>
      <c r="D8" s="438"/>
      <c r="E8" s="439" t="s">
        <v>248</v>
      </c>
      <c r="F8" s="439"/>
      <c r="G8" s="439"/>
      <c r="H8" s="439"/>
      <c r="I8" s="440" t="s">
        <v>249</v>
      </c>
      <c r="J8" s="441"/>
      <c r="K8" s="441"/>
      <c r="L8" s="441"/>
      <c r="M8" s="441"/>
      <c r="N8" s="444" t="s">
        <v>193</v>
      </c>
      <c r="O8" s="444"/>
      <c r="P8" s="445"/>
      <c r="Q8" s="445"/>
      <c r="R8" s="445"/>
      <c r="S8" s="445"/>
      <c r="T8" s="445"/>
      <c r="U8" s="440" t="s">
        <v>29</v>
      </c>
      <c r="V8" s="441"/>
      <c r="W8" s="441"/>
      <c r="X8" s="441"/>
      <c r="Y8" s="334" t="s">
        <v>30</v>
      </c>
      <c r="Z8" s="335"/>
      <c r="AA8" s="335"/>
      <c r="AB8" s="336"/>
      <c r="AC8" s="337" t="s">
        <v>250</v>
      </c>
      <c r="AD8" s="338"/>
      <c r="AE8" s="338"/>
      <c r="AF8" s="339"/>
      <c r="AL8" s="23" t="s">
        <v>120</v>
      </c>
      <c r="AM8" s="181">
        <v>0.5</v>
      </c>
      <c r="AN8" s="21" t="s">
        <v>106</v>
      </c>
    </row>
    <row r="9" spans="1:41" ht="22.5" customHeight="1">
      <c r="A9" s="332"/>
      <c r="B9" s="332"/>
      <c r="C9" s="340" t="s">
        <v>72</v>
      </c>
      <c r="D9" s="341"/>
      <c r="E9" s="341"/>
      <c r="F9" s="341"/>
      <c r="G9" s="341"/>
      <c r="H9" s="342"/>
      <c r="I9" s="442"/>
      <c r="J9" s="442"/>
      <c r="K9" s="442"/>
      <c r="L9" s="442"/>
      <c r="M9" s="442"/>
      <c r="N9" s="343" t="s">
        <v>85</v>
      </c>
      <c r="O9" s="343"/>
      <c r="P9" s="344"/>
      <c r="Q9" s="344"/>
      <c r="R9" s="344"/>
      <c r="S9" s="344"/>
      <c r="T9" s="344"/>
      <c r="U9" s="442"/>
      <c r="V9" s="442"/>
      <c r="W9" s="442"/>
      <c r="X9" s="442"/>
      <c r="Y9" s="345" t="s">
        <v>251</v>
      </c>
      <c r="Z9" s="345"/>
      <c r="AA9" s="345"/>
      <c r="AB9" s="345"/>
      <c r="AC9" s="346" t="s">
        <v>252</v>
      </c>
      <c r="AD9" s="347"/>
      <c r="AE9" s="347"/>
      <c r="AF9" s="348"/>
      <c r="AL9" s="21" t="s">
        <v>28</v>
      </c>
    </row>
    <row r="10" spans="1:41" ht="22.5" customHeight="1" thickBot="1">
      <c r="A10" s="333"/>
      <c r="B10" s="333"/>
      <c r="C10" s="349">
        <f>VLOOKUP(C8,$AL$5:$AM$11,2,FALSE)</f>
        <v>1</v>
      </c>
      <c r="D10" s="350"/>
      <c r="E10" s="350">
        <f>VLOOKUP(E8,$AN$5:$AO$8,2,FALSE)</f>
        <v>1</v>
      </c>
      <c r="F10" s="350"/>
      <c r="G10" s="350"/>
      <c r="H10" s="350"/>
      <c r="I10" s="443"/>
      <c r="J10" s="443"/>
      <c r="K10" s="443"/>
      <c r="L10" s="443"/>
      <c r="M10" s="443"/>
      <c r="N10" s="351" t="s">
        <v>88</v>
      </c>
      <c r="O10" s="351"/>
      <c r="P10" s="352"/>
      <c r="Q10" s="352"/>
      <c r="R10" s="352"/>
      <c r="S10" s="352"/>
      <c r="T10" s="352"/>
      <c r="U10" s="443"/>
      <c r="V10" s="443"/>
      <c r="W10" s="443"/>
      <c r="X10" s="443"/>
      <c r="Y10" s="353">
        <v>10000</v>
      </c>
      <c r="Z10" s="354"/>
      <c r="AA10" s="354"/>
      <c r="AB10" s="27" t="s">
        <v>105</v>
      </c>
      <c r="AC10" s="355" t="s">
        <v>253</v>
      </c>
      <c r="AD10" s="356"/>
      <c r="AE10" s="356"/>
      <c r="AF10" s="357"/>
    </row>
    <row r="11" spans="1:41" ht="22.5" customHeight="1" thickTop="1">
      <c r="A11" s="449" t="s">
        <v>152</v>
      </c>
      <c r="B11" s="435">
        <v>1</v>
      </c>
      <c r="C11" s="367" t="s">
        <v>27</v>
      </c>
      <c r="D11" s="368"/>
      <c r="E11" s="369" t="s">
        <v>27</v>
      </c>
      <c r="F11" s="369"/>
      <c r="G11" s="369"/>
      <c r="H11" s="369"/>
      <c r="I11" s="370"/>
      <c r="J11" s="370"/>
      <c r="K11" s="370"/>
      <c r="L11" s="370"/>
      <c r="M11" s="370"/>
      <c r="N11" s="372"/>
      <c r="O11" s="372"/>
      <c r="P11" s="372"/>
      <c r="Q11" s="372"/>
      <c r="R11" s="372"/>
      <c r="S11" s="372"/>
      <c r="T11" s="372"/>
      <c r="U11" s="370"/>
      <c r="V11" s="370"/>
      <c r="W11" s="370"/>
      <c r="X11" s="370"/>
      <c r="Y11" s="362" t="s">
        <v>283</v>
      </c>
      <c r="Z11" s="362"/>
      <c r="AA11" s="362"/>
      <c r="AB11" s="362"/>
      <c r="AC11" s="363" t="s">
        <v>281</v>
      </c>
      <c r="AD11" s="363"/>
      <c r="AE11" s="363"/>
      <c r="AF11" s="364"/>
    </row>
    <row r="12" spans="1:41" ht="22.5" customHeight="1">
      <c r="A12" s="450"/>
      <c r="B12" s="332"/>
      <c r="C12" s="340" t="s">
        <v>72</v>
      </c>
      <c r="D12" s="341"/>
      <c r="E12" s="341"/>
      <c r="F12" s="341"/>
      <c r="G12" s="341"/>
      <c r="H12" s="342"/>
      <c r="I12" s="371"/>
      <c r="J12" s="371"/>
      <c r="K12" s="371"/>
      <c r="L12" s="371"/>
      <c r="M12" s="371"/>
      <c r="N12" s="365"/>
      <c r="O12" s="365"/>
      <c r="P12" s="365"/>
      <c r="Q12" s="365"/>
      <c r="R12" s="365"/>
      <c r="S12" s="365"/>
      <c r="T12" s="365"/>
      <c r="U12" s="371"/>
      <c r="V12" s="371"/>
      <c r="W12" s="371"/>
      <c r="X12" s="371"/>
      <c r="Y12" s="366" t="s">
        <v>254</v>
      </c>
      <c r="Z12" s="366"/>
      <c r="AA12" s="366"/>
      <c r="AB12" s="366"/>
      <c r="AC12" s="358" t="s">
        <v>281</v>
      </c>
      <c r="AD12" s="358"/>
      <c r="AE12" s="358"/>
      <c r="AF12" s="359"/>
      <c r="AL12" s="23" t="s">
        <v>121</v>
      </c>
      <c r="AM12" s="181">
        <v>1</v>
      </c>
    </row>
    <row r="13" spans="1:41" ht="22.5" customHeight="1">
      <c r="A13" s="450"/>
      <c r="B13" s="332"/>
      <c r="C13" s="373">
        <f>VLOOKUP(C11,$AL$5:$AM$11,2,FALSE)</f>
        <v>0</v>
      </c>
      <c r="D13" s="374"/>
      <c r="E13" s="374">
        <f>VLOOKUP(E11,$AN$5:$AO$8,2,FALSE)</f>
        <v>0</v>
      </c>
      <c r="F13" s="374"/>
      <c r="G13" s="374"/>
      <c r="H13" s="374"/>
      <c r="I13" s="371"/>
      <c r="J13" s="371"/>
      <c r="K13" s="371"/>
      <c r="L13" s="371"/>
      <c r="M13" s="371"/>
      <c r="N13" s="365"/>
      <c r="O13" s="365"/>
      <c r="P13" s="365"/>
      <c r="Q13" s="365"/>
      <c r="R13" s="365"/>
      <c r="S13" s="365"/>
      <c r="T13" s="365"/>
      <c r="U13" s="371"/>
      <c r="V13" s="371"/>
      <c r="W13" s="371"/>
      <c r="X13" s="371"/>
      <c r="Y13" s="375"/>
      <c r="Z13" s="376"/>
      <c r="AA13" s="376"/>
      <c r="AB13" s="191" t="s">
        <v>282</v>
      </c>
      <c r="AC13" s="358" t="s">
        <v>284</v>
      </c>
      <c r="AD13" s="358"/>
      <c r="AE13" s="358"/>
      <c r="AF13" s="359"/>
      <c r="AL13" s="23" t="s">
        <v>122</v>
      </c>
      <c r="AM13" s="181">
        <v>1</v>
      </c>
    </row>
    <row r="14" spans="1:41" ht="22.5" customHeight="1">
      <c r="A14" s="450"/>
      <c r="B14" s="436">
        <v>2</v>
      </c>
      <c r="C14" s="360" t="s">
        <v>27</v>
      </c>
      <c r="D14" s="361"/>
      <c r="E14" s="378" t="s">
        <v>27</v>
      </c>
      <c r="F14" s="378"/>
      <c r="G14" s="378"/>
      <c r="H14" s="378"/>
      <c r="I14" s="371"/>
      <c r="J14" s="371"/>
      <c r="K14" s="371"/>
      <c r="L14" s="371"/>
      <c r="M14" s="371"/>
      <c r="N14" s="365"/>
      <c r="O14" s="365"/>
      <c r="P14" s="365"/>
      <c r="Q14" s="365"/>
      <c r="R14" s="365"/>
      <c r="S14" s="365"/>
      <c r="T14" s="365"/>
      <c r="U14" s="371"/>
      <c r="V14" s="371"/>
      <c r="W14" s="371"/>
      <c r="X14" s="371"/>
      <c r="Y14" s="377" t="s">
        <v>283</v>
      </c>
      <c r="Z14" s="377"/>
      <c r="AA14" s="377"/>
      <c r="AB14" s="377"/>
      <c r="AC14" s="358" t="s">
        <v>284</v>
      </c>
      <c r="AD14" s="358"/>
      <c r="AE14" s="358"/>
      <c r="AF14" s="359"/>
      <c r="AL14" s="21" t="s">
        <v>28</v>
      </c>
    </row>
    <row r="15" spans="1:41" ht="22.5" customHeight="1">
      <c r="A15" s="450"/>
      <c r="B15" s="332"/>
      <c r="C15" s="340" t="s">
        <v>72</v>
      </c>
      <c r="D15" s="341"/>
      <c r="E15" s="341"/>
      <c r="F15" s="341"/>
      <c r="G15" s="341"/>
      <c r="H15" s="342"/>
      <c r="I15" s="371"/>
      <c r="J15" s="371"/>
      <c r="K15" s="371"/>
      <c r="L15" s="371"/>
      <c r="M15" s="371"/>
      <c r="N15" s="365"/>
      <c r="O15" s="365"/>
      <c r="P15" s="365"/>
      <c r="Q15" s="365"/>
      <c r="R15" s="365"/>
      <c r="S15" s="365"/>
      <c r="T15" s="365"/>
      <c r="U15" s="371"/>
      <c r="V15" s="371"/>
      <c r="W15" s="371"/>
      <c r="X15" s="371"/>
      <c r="Y15" s="366" t="s">
        <v>254</v>
      </c>
      <c r="Z15" s="366"/>
      <c r="AA15" s="366"/>
      <c r="AB15" s="366"/>
      <c r="AC15" s="358" t="s">
        <v>284</v>
      </c>
      <c r="AD15" s="358"/>
      <c r="AE15" s="358"/>
      <c r="AF15" s="359"/>
    </row>
    <row r="16" spans="1:41" ht="22.5" customHeight="1">
      <c r="A16" s="450"/>
      <c r="B16" s="332"/>
      <c r="C16" s="373">
        <f>VLOOKUP(C14,$AL$5:$AM$11,2,FALSE)</f>
        <v>0</v>
      </c>
      <c r="D16" s="374"/>
      <c r="E16" s="374">
        <f>VLOOKUP(E14,$AN$5:$AO$8,2,FALSE)</f>
        <v>0</v>
      </c>
      <c r="F16" s="374"/>
      <c r="G16" s="374"/>
      <c r="H16" s="374"/>
      <c r="I16" s="371"/>
      <c r="J16" s="371"/>
      <c r="K16" s="371"/>
      <c r="L16" s="371"/>
      <c r="M16" s="371"/>
      <c r="N16" s="365"/>
      <c r="O16" s="365"/>
      <c r="P16" s="365"/>
      <c r="Q16" s="365"/>
      <c r="R16" s="365"/>
      <c r="S16" s="365"/>
      <c r="T16" s="365"/>
      <c r="U16" s="371"/>
      <c r="V16" s="371"/>
      <c r="W16" s="371"/>
      <c r="X16" s="371"/>
      <c r="Y16" s="375"/>
      <c r="Z16" s="376"/>
      <c r="AA16" s="376"/>
      <c r="AB16" s="191" t="s">
        <v>282</v>
      </c>
      <c r="AC16" s="358" t="s">
        <v>284</v>
      </c>
      <c r="AD16" s="358"/>
      <c r="AE16" s="358"/>
      <c r="AF16" s="359"/>
    </row>
    <row r="17" spans="1:32" ht="22.5" customHeight="1">
      <c r="A17" s="450"/>
      <c r="B17" s="436">
        <v>3</v>
      </c>
      <c r="C17" s="360" t="s">
        <v>27</v>
      </c>
      <c r="D17" s="361"/>
      <c r="E17" s="378" t="s">
        <v>27</v>
      </c>
      <c r="F17" s="378"/>
      <c r="G17" s="378"/>
      <c r="H17" s="378"/>
      <c r="I17" s="371"/>
      <c r="J17" s="371"/>
      <c r="K17" s="371"/>
      <c r="L17" s="371"/>
      <c r="M17" s="371"/>
      <c r="N17" s="365"/>
      <c r="O17" s="365"/>
      <c r="P17" s="365"/>
      <c r="Q17" s="365"/>
      <c r="R17" s="365"/>
      <c r="S17" s="365"/>
      <c r="T17" s="365"/>
      <c r="U17" s="371"/>
      <c r="V17" s="371"/>
      <c r="W17" s="371"/>
      <c r="X17" s="371"/>
      <c r="Y17" s="377" t="s">
        <v>283</v>
      </c>
      <c r="Z17" s="377"/>
      <c r="AA17" s="377"/>
      <c r="AB17" s="377"/>
      <c r="AC17" s="358" t="s">
        <v>284</v>
      </c>
      <c r="AD17" s="358"/>
      <c r="AE17" s="358"/>
      <c r="AF17" s="359"/>
    </row>
    <row r="18" spans="1:32" ht="22.5" customHeight="1">
      <c r="A18" s="450"/>
      <c r="B18" s="332"/>
      <c r="C18" s="340" t="s">
        <v>72</v>
      </c>
      <c r="D18" s="341"/>
      <c r="E18" s="341"/>
      <c r="F18" s="341"/>
      <c r="G18" s="341"/>
      <c r="H18" s="342"/>
      <c r="I18" s="371"/>
      <c r="J18" s="371"/>
      <c r="K18" s="371"/>
      <c r="L18" s="371"/>
      <c r="M18" s="371"/>
      <c r="N18" s="365"/>
      <c r="O18" s="365"/>
      <c r="P18" s="365"/>
      <c r="Q18" s="365"/>
      <c r="R18" s="365"/>
      <c r="S18" s="365"/>
      <c r="T18" s="365"/>
      <c r="U18" s="371"/>
      <c r="V18" s="371"/>
      <c r="W18" s="371"/>
      <c r="X18" s="371"/>
      <c r="Y18" s="366" t="s">
        <v>254</v>
      </c>
      <c r="Z18" s="366"/>
      <c r="AA18" s="366"/>
      <c r="AB18" s="366"/>
      <c r="AC18" s="358" t="s">
        <v>284</v>
      </c>
      <c r="AD18" s="358"/>
      <c r="AE18" s="358"/>
      <c r="AF18" s="359"/>
    </row>
    <row r="19" spans="1:32" ht="22.5" customHeight="1">
      <c r="A19" s="451"/>
      <c r="B19" s="332"/>
      <c r="C19" s="373">
        <f>VLOOKUP(C17,$AL$5:$AM$11,2,FALSE)</f>
        <v>0</v>
      </c>
      <c r="D19" s="374"/>
      <c r="E19" s="374">
        <f>VLOOKUP(E17,$AN$5:$AO$8,2,FALSE)</f>
        <v>0</v>
      </c>
      <c r="F19" s="374"/>
      <c r="G19" s="374"/>
      <c r="H19" s="374"/>
      <c r="I19" s="371"/>
      <c r="J19" s="371"/>
      <c r="K19" s="371"/>
      <c r="L19" s="371"/>
      <c r="M19" s="371"/>
      <c r="N19" s="365"/>
      <c r="O19" s="365"/>
      <c r="P19" s="365"/>
      <c r="Q19" s="365"/>
      <c r="R19" s="365"/>
      <c r="S19" s="365"/>
      <c r="T19" s="365"/>
      <c r="U19" s="371"/>
      <c r="V19" s="371"/>
      <c r="W19" s="371"/>
      <c r="X19" s="371"/>
      <c r="Y19" s="375"/>
      <c r="Z19" s="376"/>
      <c r="AA19" s="376"/>
      <c r="AB19" s="191" t="s">
        <v>105</v>
      </c>
      <c r="AC19" s="358" t="s">
        <v>284</v>
      </c>
      <c r="AD19" s="358"/>
      <c r="AE19" s="358"/>
      <c r="AF19" s="359"/>
    </row>
    <row r="20" spans="1:32" ht="22.5" customHeight="1">
      <c r="A20" s="452" t="s">
        <v>153</v>
      </c>
      <c r="B20" s="435">
        <v>1</v>
      </c>
      <c r="C20" s="367" t="s">
        <v>27</v>
      </c>
      <c r="D20" s="368"/>
      <c r="E20" s="369" t="s">
        <v>27</v>
      </c>
      <c r="F20" s="369"/>
      <c r="G20" s="369"/>
      <c r="H20" s="369"/>
      <c r="I20" s="370"/>
      <c r="J20" s="370"/>
      <c r="K20" s="370"/>
      <c r="L20" s="370"/>
      <c r="M20" s="370"/>
      <c r="N20" s="372"/>
      <c r="O20" s="372"/>
      <c r="P20" s="372"/>
      <c r="Q20" s="372"/>
      <c r="R20" s="372"/>
      <c r="S20" s="372"/>
      <c r="T20" s="372"/>
      <c r="U20" s="370"/>
      <c r="V20" s="370"/>
      <c r="W20" s="370"/>
      <c r="X20" s="370"/>
      <c r="Y20" s="362" t="s">
        <v>283</v>
      </c>
      <c r="Z20" s="362"/>
      <c r="AA20" s="362"/>
      <c r="AB20" s="362"/>
      <c r="AC20" s="363" t="s">
        <v>284</v>
      </c>
      <c r="AD20" s="363"/>
      <c r="AE20" s="363"/>
      <c r="AF20" s="364"/>
    </row>
    <row r="21" spans="1:32" ht="22.5" customHeight="1">
      <c r="A21" s="450"/>
      <c r="B21" s="332"/>
      <c r="C21" s="340" t="s">
        <v>26</v>
      </c>
      <c r="D21" s="341"/>
      <c r="E21" s="341"/>
      <c r="F21" s="341"/>
      <c r="G21" s="341"/>
      <c r="H21" s="342"/>
      <c r="I21" s="371"/>
      <c r="J21" s="371"/>
      <c r="K21" s="371"/>
      <c r="L21" s="371"/>
      <c r="M21" s="371"/>
      <c r="N21" s="365"/>
      <c r="O21" s="365"/>
      <c r="P21" s="365"/>
      <c r="Q21" s="365"/>
      <c r="R21" s="365"/>
      <c r="S21" s="365"/>
      <c r="T21" s="365"/>
      <c r="U21" s="371"/>
      <c r="V21" s="371"/>
      <c r="W21" s="371"/>
      <c r="X21" s="371"/>
      <c r="Y21" s="366" t="s">
        <v>254</v>
      </c>
      <c r="Z21" s="366"/>
      <c r="AA21" s="366"/>
      <c r="AB21" s="366"/>
      <c r="AC21" s="358" t="s">
        <v>284</v>
      </c>
      <c r="AD21" s="358"/>
      <c r="AE21" s="358"/>
      <c r="AF21" s="359"/>
    </row>
    <row r="22" spans="1:32" ht="22.5" customHeight="1">
      <c r="A22" s="450"/>
      <c r="B22" s="332"/>
      <c r="C22" s="373">
        <f>VLOOKUP(C20,$AL$12:$AM$14,2,FALSE)</f>
        <v>0</v>
      </c>
      <c r="D22" s="374"/>
      <c r="E22" s="374">
        <f>VLOOKUP(E20,$AN$5:$AO$8,2,FALSE)</f>
        <v>0</v>
      </c>
      <c r="F22" s="374"/>
      <c r="G22" s="374"/>
      <c r="H22" s="374"/>
      <c r="I22" s="371"/>
      <c r="J22" s="371"/>
      <c r="K22" s="371"/>
      <c r="L22" s="371"/>
      <c r="M22" s="371"/>
      <c r="N22" s="365"/>
      <c r="O22" s="365"/>
      <c r="P22" s="365"/>
      <c r="Q22" s="365"/>
      <c r="R22" s="365"/>
      <c r="S22" s="365"/>
      <c r="T22" s="365"/>
      <c r="U22" s="371"/>
      <c r="V22" s="371"/>
      <c r="W22" s="371"/>
      <c r="X22" s="371"/>
      <c r="Y22" s="375"/>
      <c r="Z22" s="376"/>
      <c r="AA22" s="376"/>
      <c r="AB22" s="191" t="s">
        <v>105</v>
      </c>
      <c r="AC22" s="358" t="s">
        <v>284</v>
      </c>
      <c r="AD22" s="358"/>
      <c r="AE22" s="358"/>
      <c r="AF22" s="359"/>
    </row>
    <row r="23" spans="1:32" ht="22.5" customHeight="1">
      <c r="A23" s="450"/>
      <c r="B23" s="436">
        <v>2</v>
      </c>
      <c r="C23" s="360" t="s">
        <v>27</v>
      </c>
      <c r="D23" s="361"/>
      <c r="E23" s="378" t="s">
        <v>27</v>
      </c>
      <c r="F23" s="378"/>
      <c r="G23" s="378"/>
      <c r="H23" s="378"/>
      <c r="I23" s="371"/>
      <c r="J23" s="371"/>
      <c r="K23" s="371"/>
      <c r="L23" s="371"/>
      <c r="M23" s="371"/>
      <c r="N23" s="365"/>
      <c r="O23" s="365"/>
      <c r="P23" s="365"/>
      <c r="Q23" s="365"/>
      <c r="R23" s="365"/>
      <c r="S23" s="365"/>
      <c r="T23" s="365"/>
      <c r="U23" s="371"/>
      <c r="V23" s="371"/>
      <c r="W23" s="371"/>
      <c r="X23" s="371"/>
      <c r="Y23" s="377" t="s">
        <v>22</v>
      </c>
      <c r="Z23" s="377"/>
      <c r="AA23" s="377"/>
      <c r="AB23" s="377"/>
      <c r="AC23" s="358" t="s">
        <v>284</v>
      </c>
      <c r="AD23" s="358"/>
      <c r="AE23" s="358"/>
      <c r="AF23" s="359"/>
    </row>
    <row r="24" spans="1:32" ht="22.5" customHeight="1">
      <c r="A24" s="450"/>
      <c r="B24" s="332"/>
      <c r="C24" s="340" t="s">
        <v>26</v>
      </c>
      <c r="D24" s="341"/>
      <c r="E24" s="341"/>
      <c r="F24" s="341"/>
      <c r="G24" s="341"/>
      <c r="H24" s="342"/>
      <c r="I24" s="371"/>
      <c r="J24" s="371"/>
      <c r="K24" s="371"/>
      <c r="L24" s="371"/>
      <c r="M24" s="371"/>
      <c r="N24" s="365"/>
      <c r="O24" s="365"/>
      <c r="P24" s="365"/>
      <c r="Q24" s="365"/>
      <c r="R24" s="365"/>
      <c r="S24" s="365"/>
      <c r="T24" s="365"/>
      <c r="U24" s="371"/>
      <c r="V24" s="371"/>
      <c r="W24" s="371"/>
      <c r="X24" s="371"/>
      <c r="Y24" s="366" t="s">
        <v>254</v>
      </c>
      <c r="Z24" s="366"/>
      <c r="AA24" s="366"/>
      <c r="AB24" s="366"/>
      <c r="AC24" s="358" t="s">
        <v>284</v>
      </c>
      <c r="AD24" s="358"/>
      <c r="AE24" s="358"/>
      <c r="AF24" s="359"/>
    </row>
    <row r="25" spans="1:32" ht="22.5" customHeight="1">
      <c r="A25" s="450"/>
      <c r="B25" s="332"/>
      <c r="C25" s="373">
        <f>VLOOKUP(C23,$AL$12:$AM$14,2,FALSE)</f>
        <v>0</v>
      </c>
      <c r="D25" s="374"/>
      <c r="E25" s="374">
        <f>VLOOKUP(E23,$AN$5:$AO$8,2,FALSE)</f>
        <v>0</v>
      </c>
      <c r="F25" s="374"/>
      <c r="G25" s="374"/>
      <c r="H25" s="374"/>
      <c r="I25" s="371"/>
      <c r="J25" s="371"/>
      <c r="K25" s="371"/>
      <c r="L25" s="371"/>
      <c r="M25" s="371"/>
      <c r="N25" s="365"/>
      <c r="O25" s="365"/>
      <c r="P25" s="365"/>
      <c r="Q25" s="365"/>
      <c r="R25" s="365"/>
      <c r="S25" s="365"/>
      <c r="T25" s="365"/>
      <c r="U25" s="371"/>
      <c r="V25" s="371"/>
      <c r="W25" s="371"/>
      <c r="X25" s="371"/>
      <c r="Y25" s="375"/>
      <c r="Z25" s="376"/>
      <c r="AA25" s="376"/>
      <c r="AB25" s="191" t="s">
        <v>282</v>
      </c>
      <c r="AC25" s="358" t="s">
        <v>284</v>
      </c>
      <c r="AD25" s="358"/>
      <c r="AE25" s="358"/>
      <c r="AF25" s="359"/>
    </row>
    <row r="26" spans="1:32" ht="22.5" customHeight="1">
      <c r="A26" s="450"/>
      <c r="B26" s="436">
        <v>3</v>
      </c>
      <c r="C26" s="360" t="s">
        <v>27</v>
      </c>
      <c r="D26" s="361"/>
      <c r="E26" s="378" t="s">
        <v>27</v>
      </c>
      <c r="F26" s="378"/>
      <c r="G26" s="378"/>
      <c r="H26" s="378"/>
      <c r="I26" s="371"/>
      <c r="J26" s="371"/>
      <c r="K26" s="371"/>
      <c r="L26" s="371"/>
      <c r="M26" s="371"/>
      <c r="N26" s="365"/>
      <c r="O26" s="365"/>
      <c r="P26" s="365"/>
      <c r="Q26" s="365"/>
      <c r="R26" s="365"/>
      <c r="S26" s="365"/>
      <c r="T26" s="365"/>
      <c r="U26" s="371"/>
      <c r="V26" s="371"/>
      <c r="W26" s="371"/>
      <c r="X26" s="371"/>
      <c r="Y26" s="377" t="s">
        <v>280</v>
      </c>
      <c r="Z26" s="377"/>
      <c r="AA26" s="377"/>
      <c r="AB26" s="377"/>
      <c r="AC26" s="358" t="s">
        <v>284</v>
      </c>
      <c r="AD26" s="358"/>
      <c r="AE26" s="358"/>
      <c r="AF26" s="359"/>
    </row>
    <row r="27" spans="1:32" ht="22.5" customHeight="1">
      <c r="A27" s="450"/>
      <c r="B27" s="332"/>
      <c r="C27" s="340" t="s">
        <v>26</v>
      </c>
      <c r="D27" s="341"/>
      <c r="E27" s="341"/>
      <c r="F27" s="341"/>
      <c r="G27" s="341"/>
      <c r="H27" s="342"/>
      <c r="I27" s="371"/>
      <c r="J27" s="371"/>
      <c r="K27" s="371"/>
      <c r="L27" s="371"/>
      <c r="M27" s="371"/>
      <c r="N27" s="365"/>
      <c r="O27" s="365"/>
      <c r="P27" s="365"/>
      <c r="Q27" s="365"/>
      <c r="R27" s="365"/>
      <c r="S27" s="365"/>
      <c r="T27" s="365"/>
      <c r="U27" s="371"/>
      <c r="V27" s="371"/>
      <c r="W27" s="371"/>
      <c r="X27" s="371"/>
      <c r="Y27" s="366" t="s">
        <v>254</v>
      </c>
      <c r="Z27" s="366"/>
      <c r="AA27" s="366"/>
      <c r="AB27" s="366"/>
      <c r="AC27" s="358" t="s">
        <v>284</v>
      </c>
      <c r="AD27" s="358"/>
      <c r="AE27" s="358"/>
      <c r="AF27" s="359"/>
    </row>
    <row r="28" spans="1:32" ht="22.5" customHeight="1" thickBot="1">
      <c r="A28" s="453"/>
      <c r="B28" s="332"/>
      <c r="C28" s="373">
        <f>VLOOKUP(C26,$AL$12:$AM$14,2,FALSE)</f>
        <v>0</v>
      </c>
      <c r="D28" s="374"/>
      <c r="E28" s="374">
        <f>VLOOKUP(E26,$AN$5:$AO$8,2,FALSE)</f>
        <v>0</v>
      </c>
      <c r="F28" s="374"/>
      <c r="G28" s="374"/>
      <c r="H28" s="374"/>
      <c r="I28" s="371"/>
      <c r="J28" s="371"/>
      <c r="K28" s="371"/>
      <c r="L28" s="371"/>
      <c r="M28" s="371"/>
      <c r="N28" s="365"/>
      <c r="O28" s="365"/>
      <c r="P28" s="365"/>
      <c r="Q28" s="365"/>
      <c r="R28" s="365"/>
      <c r="S28" s="365"/>
      <c r="T28" s="365"/>
      <c r="U28" s="371"/>
      <c r="V28" s="371"/>
      <c r="W28" s="371"/>
      <c r="X28" s="371"/>
      <c r="Y28" s="375"/>
      <c r="Z28" s="376"/>
      <c r="AA28" s="376"/>
      <c r="AB28" s="191" t="s">
        <v>282</v>
      </c>
      <c r="AC28" s="358" t="s">
        <v>284</v>
      </c>
      <c r="AD28" s="358"/>
      <c r="AE28" s="358"/>
      <c r="AF28" s="359"/>
    </row>
    <row r="29" spans="1:32" ht="27.75" customHeight="1">
      <c r="A29" s="394" t="s">
        <v>197</v>
      </c>
      <c r="B29" s="454" t="s">
        <v>196</v>
      </c>
      <c r="C29" s="28">
        <v>1</v>
      </c>
      <c r="D29" s="426" t="s">
        <v>31</v>
      </c>
      <c r="E29" s="426"/>
      <c r="F29" s="427"/>
      <c r="G29" s="427"/>
      <c r="H29" s="29">
        <v>3</v>
      </c>
      <c r="I29" s="428" t="s">
        <v>32</v>
      </c>
      <c r="J29" s="429"/>
      <c r="K29" s="430"/>
      <c r="L29" s="424">
        <f>C13</f>
        <v>0</v>
      </c>
      <c r="M29" s="425"/>
      <c r="N29" s="446" t="s">
        <v>137</v>
      </c>
      <c r="O29" s="430"/>
      <c r="P29" s="447"/>
      <c r="Q29" s="447"/>
      <c r="R29" s="424">
        <f>E13</f>
        <v>0</v>
      </c>
      <c r="S29" s="448"/>
      <c r="T29" s="446" t="s">
        <v>46</v>
      </c>
      <c r="U29" s="447"/>
      <c r="V29" s="412">
        <f t="shared" ref="V29:V34" si="0">H29</f>
        <v>3</v>
      </c>
      <c r="W29" s="413"/>
      <c r="X29" s="189" t="s">
        <v>108</v>
      </c>
      <c r="Y29" s="431">
        <f t="shared" ref="Y29:Y34" si="1">L29</f>
        <v>0</v>
      </c>
      <c r="Z29" s="432"/>
      <c r="AA29" s="30" t="s">
        <v>108</v>
      </c>
      <c r="AB29" s="431">
        <f t="shared" ref="AB29:AB34" si="2">R29</f>
        <v>0</v>
      </c>
      <c r="AC29" s="432"/>
      <c r="AD29" s="33" t="s">
        <v>266</v>
      </c>
      <c r="AE29" s="433">
        <f>H29*L29*R29</f>
        <v>0</v>
      </c>
      <c r="AF29" s="434"/>
    </row>
    <row r="30" spans="1:32" ht="27.75" customHeight="1">
      <c r="A30" s="395"/>
      <c r="B30" s="455"/>
      <c r="C30" s="31">
        <v>2</v>
      </c>
      <c r="D30" s="420" t="s">
        <v>31</v>
      </c>
      <c r="E30" s="420"/>
      <c r="F30" s="421"/>
      <c r="G30" s="421"/>
      <c r="H30" s="32">
        <v>3</v>
      </c>
      <c r="I30" s="421" t="s">
        <v>32</v>
      </c>
      <c r="J30" s="340"/>
      <c r="K30" s="422"/>
      <c r="L30" s="423">
        <f>C16</f>
        <v>0</v>
      </c>
      <c r="M30" s="373"/>
      <c r="N30" s="416" t="s">
        <v>137</v>
      </c>
      <c r="O30" s="422"/>
      <c r="P30" s="417"/>
      <c r="Q30" s="417"/>
      <c r="R30" s="423">
        <f>E16</f>
        <v>0</v>
      </c>
      <c r="S30" s="342"/>
      <c r="T30" s="416" t="s">
        <v>46</v>
      </c>
      <c r="U30" s="417"/>
      <c r="V30" s="418">
        <f t="shared" si="0"/>
        <v>3</v>
      </c>
      <c r="W30" s="419"/>
      <c r="X30" s="186" t="s">
        <v>108</v>
      </c>
      <c r="Y30" s="410">
        <f t="shared" si="1"/>
        <v>0</v>
      </c>
      <c r="Z30" s="411"/>
      <c r="AA30" s="81" t="s">
        <v>108</v>
      </c>
      <c r="AB30" s="410">
        <f t="shared" si="2"/>
        <v>0</v>
      </c>
      <c r="AC30" s="411"/>
      <c r="AD30" s="34" t="s">
        <v>266</v>
      </c>
      <c r="AE30" s="414">
        <f t="shared" ref="AE30:AE34" si="3">H30*L30*R30</f>
        <v>0</v>
      </c>
      <c r="AF30" s="415"/>
    </row>
    <row r="31" spans="1:32" ht="27.75" customHeight="1">
      <c r="A31" s="395"/>
      <c r="B31" s="455"/>
      <c r="C31" s="89">
        <v>3</v>
      </c>
      <c r="D31" s="402" t="s">
        <v>31</v>
      </c>
      <c r="E31" s="402"/>
      <c r="F31" s="325"/>
      <c r="G31" s="325"/>
      <c r="H31" s="90">
        <v>3</v>
      </c>
      <c r="I31" s="325" t="s">
        <v>32</v>
      </c>
      <c r="J31" s="326"/>
      <c r="K31" s="403"/>
      <c r="L31" s="404">
        <f>C19</f>
        <v>0</v>
      </c>
      <c r="M31" s="405"/>
      <c r="N31" s="406" t="s">
        <v>137</v>
      </c>
      <c r="O31" s="403"/>
      <c r="P31" s="407"/>
      <c r="Q31" s="407"/>
      <c r="R31" s="404">
        <f>E19</f>
        <v>0</v>
      </c>
      <c r="S31" s="328"/>
      <c r="T31" s="406" t="s">
        <v>46</v>
      </c>
      <c r="U31" s="407"/>
      <c r="V31" s="408">
        <f t="shared" si="0"/>
        <v>3</v>
      </c>
      <c r="W31" s="409"/>
      <c r="X31" s="185" t="s">
        <v>108</v>
      </c>
      <c r="Y31" s="398">
        <f t="shared" si="1"/>
        <v>0</v>
      </c>
      <c r="Z31" s="399"/>
      <c r="AA31" s="84" t="s">
        <v>108</v>
      </c>
      <c r="AB31" s="398">
        <f t="shared" si="2"/>
        <v>0</v>
      </c>
      <c r="AC31" s="399"/>
      <c r="AD31" s="85" t="s">
        <v>266</v>
      </c>
      <c r="AE31" s="400">
        <f t="shared" si="3"/>
        <v>0</v>
      </c>
      <c r="AF31" s="401"/>
    </row>
    <row r="32" spans="1:32" ht="12.75">
      <c r="A32" s="396"/>
      <c r="B32" s="456" t="s">
        <v>157</v>
      </c>
      <c r="C32" s="31">
        <v>1</v>
      </c>
      <c r="D32" s="420" t="s">
        <v>31</v>
      </c>
      <c r="E32" s="420"/>
      <c r="F32" s="421"/>
      <c r="G32" s="421"/>
      <c r="H32" s="32">
        <v>3</v>
      </c>
      <c r="I32" s="325" t="s">
        <v>32</v>
      </c>
      <c r="J32" s="326"/>
      <c r="K32" s="403"/>
      <c r="L32" s="404">
        <f>C22</f>
        <v>0</v>
      </c>
      <c r="M32" s="405"/>
      <c r="N32" s="406" t="s">
        <v>137</v>
      </c>
      <c r="O32" s="403"/>
      <c r="P32" s="407"/>
      <c r="Q32" s="407"/>
      <c r="R32" s="404">
        <f>E22</f>
        <v>0</v>
      </c>
      <c r="S32" s="328"/>
      <c r="T32" s="406" t="s">
        <v>46</v>
      </c>
      <c r="U32" s="407"/>
      <c r="V32" s="408">
        <f t="shared" si="0"/>
        <v>3</v>
      </c>
      <c r="W32" s="409"/>
      <c r="X32" s="185" t="s">
        <v>108</v>
      </c>
      <c r="Y32" s="398">
        <f t="shared" si="1"/>
        <v>0</v>
      </c>
      <c r="Z32" s="399"/>
      <c r="AA32" s="84" t="s">
        <v>108</v>
      </c>
      <c r="AB32" s="398">
        <f t="shared" si="2"/>
        <v>0</v>
      </c>
      <c r="AC32" s="399"/>
      <c r="AD32" s="85" t="s">
        <v>266</v>
      </c>
      <c r="AE32" s="400">
        <f t="shared" si="3"/>
        <v>0</v>
      </c>
      <c r="AF32" s="401"/>
    </row>
    <row r="33" spans="1:32" ht="12.75">
      <c r="A33" s="396"/>
      <c r="B33" s="457"/>
      <c r="C33" s="31">
        <v>2</v>
      </c>
      <c r="D33" s="420" t="s">
        <v>31</v>
      </c>
      <c r="E33" s="420"/>
      <c r="F33" s="421"/>
      <c r="G33" s="421"/>
      <c r="H33" s="32">
        <v>3</v>
      </c>
      <c r="I33" s="421" t="s">
        <v>32</v>
      </c>
      <c r="J33" s="340"/>
      <c r="K33" s="422"/>
      <c r="L33" s="423">
        <f>C25</f>
        <v>0</v>
      </c>
      <c r="M33" s="373"/>
      <c r="N33" s="416" t="s">
        <v>137</v>
      </c>
      <c r="O33" s="422"/>
      <c r="P33" s="417"/>
      <c r="Q33" s="417"/>
      <c r="R33" s="423">
        <f>E25</f>
        <v>0</v>
      </c>
      <c r="S33" s="342"/>
      <c r="T33" s="416" t="s">
        <v>46</v>
      </c>
      <c r="U33" s="417"/>
      <c r="V33" s="418">
        <f t="shared" si="0"/>
        <v>3</v>
      </c>
      <c r="W33" s="419"/>
      <c r="X33" s="186" t="s">
        <v>108</v>
      </c>
      <c r="Y33" s="410">
        <f t="shared" si="1"/>
        <v>0</v>
      </c>
      <c r="Z33" s="411"/>
      <c r="AA33" s="81" t="s">
        <v>108</v>
      </c>
      <c r="AB33" s="410">
        <f t="shared" si="2"/>
        <v>0</v>
      </c>
      <c r="AC33" s="411"/>
      <c r="AD33" s="34" t="s">
        <v>266</v>
      </c>
      <c r="AE33" s="414">
        <f t="shared" si="3"/>
        <v>0</v>
      </c>
      <c r="AF33" s="415"/>
    </row>
    <row r="34" spans="1:32" ht="12.75">
      <c r="A34" s="396"/>
      <c r="B34" s="458"/>
      <c r="C34" s="31">
        <v>3</v>
      </c>
      <c r="D34" s="420" t="s">
        <v>31</v>
      </c>
      <c r="E34" s="420"/>
      <c r="F34" s="421"/>
      <c r="G34" s="421"/>
      <c r="H34" s="32">
        <v>3</v>
      </c>
      <c r="I34" s="421" t="s">
        <v>32</v>
      </c>
      <c r="J34" s="340"/>
      <c r="K34" s="422"/>
      <c r="L34" s="423">
        <f>C28</f>
        <v>0</v>
      </c>
      <c r="M34" s="373"/>
      <c r="N34" s="416" t="s">
        <v>137</v>
      </c>
      <c r="O34" s="422"/>
      <c r="P34" s="417"/>
      <c r="Q34" s="417"/>
      <c r="R34" s="423">
        <f>E28</f>
        <v>0</v>
      </c>
      <c r="S34" s="342"/>
      <c r="T34" s="416" t="s">
        <v>46</v>
      </c>
      <c r="U34" s="417"/>
      <c r="V34" s="418">
        <f t="shared" si="0"/>
        <v>3</v>
      </c>
      <c r="W34" s="419"/>
      <c r="X34" s="186" t="s">
        <v>108</v>
      </c>
      <c r="Y34" s="410">
        <f t="shared" si="1"/>
        <v>0</v>
      </c>
      <c r="Z34" s="411"/>
      <c r="AA34" s="81" t="s">
        <v>108</v>
      </c>
      <c r="AB34" s="410">
        <f t="shared" si="2"/>
        <v>0</v>
      </c>
      <c r="AC34" s="411"/>
      <c r="AD34" s="34" t="s">
        <v>266</v>
      </c>
      <c r="AE34" s="414">
        <f t="shared" si="3"/>
        <v>0</v>
      </c>
      <c r="AF34" s="415"/>
    </row>
    <row r="35" spans="1:32" ht="14.25" thickBot="1">
      <c r="A35" s="397"/>
      <c r="B35" s="86"/>
      <c r="C35" s="386" t="s">
        <v>34</v>
      </c>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8">
        <f>SUM(AE29:AF34)</f>
        <v>0</v>
      </c>
      <c r="AE35" s="389"/>
      <c r="AF35" s="390"/>
    </row>
    <row r="36" spans="1:32" ht="16.5" customHeight="1">
      <c r="A36" s="382" t="s">
        <v>33</v>
      </c>
      <c r="B36" s="87"/>
      <c r="C36" s="391" t="s">
        <v>156</v>
      </c>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3"/>
    </row>
    <row r="37" spans="1:32" ht="16.5" customHeight="1">
      <c r="A37" s="383"/>
      <c r="B37" s="88"/>
      <c r="C37" s="190" t="s">
        <v>198</v>
      </c>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8"/>
    </row>
    <row r="38" spans="1:32" ht="16.5" customHeight="1">
      <c r="A38" s="384"/>
      <c r="B38" s="182"/>
      <c r="C38" s="379" t="s">
        <v>138</v>
      </c>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1"/>
    </row>
    <row r="39" spans="1:32" s="122" customFormat="1" ht="16.5" customHeight="1">
      <c r="A39" s="384"/>
      <c r="B39" s="183"/>
      <c r="C39" s="123" t="s">
        <v>199</v>
      </c>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5"/>
    </row>
    <row r="40" spans="1:32" ht="16.5" customHeight="1">
      <c r="A40" s="384"/>
      <c r="B40" s="182"/>
      <c r="C40" s="379" t="s">
        <v>102</v>
      </c>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1"/>
    </row>
    <row r="41" spans="1:32" ht="16.5" customHeight="1">
      <c r="A41" s="384"/>
      <c r="B41" s="182"/>
      <c r="C41" s="379" t="s">
        <v>86</v>
      </c>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1"/>
    </row>
    <row r="42" spans="1:32" ht="16.5" customHeight="1">
      <c r="A42" s="384"/>
      <c r="B42" s="182"/>
      <c r="C42" s="379" t="s">
        <v>267</v>
      </c>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1"/>
    </row>
    <row r="43" spans="1:32" s="122" customFormat="1" ht="16.5" customHeight="1">
      <c r="A43" s="384"/>
      <c r="B43" s="183"/>
      <c r="C43" s="123" t="s">
        <v>200</v>
      </c>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5"/>
    </row>
    <row r="44" spans="1:32" ht="16.5" customHeight="1">
      <c r="A44" s="384"/>
      <c r="B44" s="182"/>
      <c r="C44" s="379" t="s">
        <v>116</v>
      </c>
      <c r="D44" s="380"/>
      <c r="E44" s="380"/>
      <c r="F44" s="380"/>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c r="AD44" s="380"/>
      <c r="AE44" s="380"/>
      <c r="AF44" s="381"/>
    </row>
    <row r="45" spans="1:32" s="122" customFormat="1" ht="16.5" customHeight="1">
      <c r="A45" s="384"/>
      <c r="B45" s="183"/>
      <c r="C45" s="123" t="s">
        <v>201</v>
      </c>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5"/>
    </row>
    <row r="46" spans="1:32" s="122" customFormat="1" ht="16.5" customHeight="1" thickBot="1">
      <c r="A46" s="385"/>
      <c r="B46" s="184"/>
      <c r="C46" s="290" t="s">
        <v>246</v>
      </c>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2"/>
    </row>
    <row r="47" spans="1:32" ht="18" customHeight="1"/>
    <row r="48" spans="1:32" ht="18" customHeight="1"/>
    <row r="49" ht="18" customHeight="1"/>
    <row r="50" ht="18" customHeight="1"/>
    <row r="51" ht="18" customHeight="1"/>
    <row r="52" ht="18" customHeight="1"/>
  </sheetData>
  <sheetProtection password="D665" sheet="1" objects="1" scenarios="1" selectLockedCells="1"/>
  <mergeCells count="218">
    <mergeCell ref="A11:A19"/>
    <mergeCell ref="A20:A28"/>
    <mergeCell ref="B8:B10"/>
    <mergeCell ref="B29:B31"/>
    <mergeCell ref="B32:B34"/>
    <mergeCell ref="D34:G34"/>
    <mergeCell ref="I34:K34"/>
    <mergeCell ref="L34:M34"/>
    <mergeCell ref="N34:Q34"/>
    <mergeCell ref="D33:G33"/>
    <mergeCell ref="L33:M33"/>
    <mergeCell ref="N33:Q33"/>
    <mergeCell ref="C23:D23"/>
    <mergeCell ref="E23:H23"/>
    <mergeCell ref="I23:M25"/>
    <mergeCell ref="N23:T23"/>
    <mergeCell ref="C20:D20"/>
    <mergeCell ref="E20:H20"/>
    <mergeCell ref="T32:U32"/>
    <mergeCell ref="C27:H27"/>
    <mergeCell ref="C28:D28"/>
    <mergeCell ref="E28:H28"/>
    <mergeCell ref="D32:G32"/>
    <mergeCell ref="U20:X22"/>
    <mergeCell ref="Y34:Z34"/>
    <mergeCell ref="AB34:AC34"/>
    <mergeCell ref="AE32:AF32"/>
    <mergeCell ref="I32:K32"/>
    <mergeCell ref="L32:M32"/>
    <mergeCell ref="N32:Q32"/>
    <mergeCell ref="N29:Q29"/>
    <mergeCell ref="R29:S29"/>
    <mergeCell ref="T29:U29"/>
    <mergeCell ref="Y32:Z32"/>
    <mergeCell ref="AB32:AC32"/>
    <mergeCell ref="I33:K33"/>
    <mergeCell ref="R32:S32"/>
    <mergeCell ref="R33:S33"/>
    <mergeCell ref="T33:U33"/>
    <mergeCell ref="V33:W33"/>
    <mergeCell ref="Y33:Z33"/>
    <mergeCell ref="AB33:AC33"/>
    <mergeCell ref="Y30:Z30"/>
    <mergeCell ref="AE30:AF30"/>
    <mergeCell ref="AE33:AF33"/>
    <mergeCell ref="B4:B7"/>
    <mergeCell ref="B11:B13"/>
    <mergeCell ref="B14:B16"/>
    <mergeCell ref="B17:B19"/>
    <mergeCell ref="B20:B22"/>
    <mergeCell ref="B23:B25"/>
    <mergeCell ref="B26:B28"/>
    <mergeCell ref="R34:S34"/>
    <mergeCell ref="T34:U34"/>
    <mergeCell ref="C24:H24"/>
    <mergeCell ref="E17:H17"/>
    <mergeCell ref="I17:M19"/>
    <mergeCell ref="N17:T17"/>
    <mergeCell ref="U17:X19"/>
    <mergeCell ref="C19:D19"/>
    <mergeCell ref="E19:H19"/>
    <mergeCell ref="N19:T19"/>
    <mergeCell ref="C8:D8"/>
    <mergeCell ref="E8:H8"/>
    <mergeCell ref="I8:M10"/>
    <mergeCell ref="N8:T8"/>
    <mergeCell ref="U8:X10"/>
    <mergeCell ref="V34:W34"/>
    <mergeCell ref="N27:T27"/>
    <mergeCell ref="Y27:AB27"/>
    <mergeCell ref="AC27:AF27"/>
    <mergeCell ref="N28:T28"/>
    <mergeCell ref="Y28:AA28"/>
    <mergeCell ref="AC28:AF28"/>
    <mergeCell ref="U23:X25"/>
    <mergeCell ref="Y23:AB23"/>
    <mergeCell ref="Y29:Z29"/>
    <mergeCell ref="N24:T24"/>
    <mergeCell ref="AB29:AC29"/>
    <mergeCell ref="AE29:AF29"/>
    <mergeCell ref="Y24:AB24"/>
    <mergeCell ref="AC24:AF24"/>
    <mergeCell ref="Y25:AA25"/>
    <mergeCell ref="AC25:AF25"/>
    <mergeCell ref="Y26:AB26"/>
    <mergeCell ref="AC26:AF26"/>
    <mergeCell ref="Y20:AB20"/>
    <mergeCell ref="AC20:AF20"/>
    <mergeCell ref="C21:H21"/>
    <mergeCell ref="N21:T21"/>
    <mergeCell ref="Y21:AB21"/>
    <mergeCell ref="AC21:AF21"/>
    <mergeCell ref="C22:D22"/>
    <mergeCell ref="E22:H22"/>
    <mergeCell ref="N22:T22"/>
    <mergeCell ref="Y22:AA22"/>
    <mergeCell ref="AC22:AF22"/>
    <mergeCell ref="I20:M22"/>
    <mergeCell ref="N20:T20"/>
    <mergeCell ref="C25:D25"/>
    <mergeCell ref="E25:H25"/>
    <mergeCell ref="T30:U30"/>
    <mergeCell ref="V30:W30"/>
    <mergeCell ref="D30:G30"/>
    <mergeCell ref="I30:K30"/>
    <mergeCell ref="L30:M30"/>
    <mergeCell ref="N30:Q30"/>
    <mergeCell ref="R30:S30"/>
    <mergeCell ref="L29:M29"/>
    <mergeCell ref="D29:G29"/>
    <mergeCell ref="I29:K29"/>
    <mergeCell ref="C26:D26"/>
    <mergeCell ref="E26:H26"/>
    <mergeCell ref="I26:M28"/>
    <mergeCell ref="N26:T26"/>
    <mergeCell ref="N25:T25"/>
    <mergeCell ref="U26:X28"/>
    <mergeCell ref="C44:AF44"/>
    <mergeCell ref="C40:AF40"/>
    <mergeCell ref="C41:AF41"/>
    <mergeCell ref="C42:AF42"/>
    <mergeCell ref="A36:A46"/>
    <mergeCell ref="C35:AC35"/>
    <mergeCell ref="AD35:AF35"/>
    <mergeCell ref="C36:AF36"/>
    <mergeCell ref="C38:AF38"/>
    <mergeCell ref="A29:A35"/>
    <mergeCell ref="AB31:AC31"/>
    <mergeCell ref="AE31:AF31"/>
    <mergeCell ref="D31:G31"/>
    <mergeCell ref="I31:K31"/>
    <mergeCell ref="L31:M31"/>
    <mergeCell ref="N31:Q31"/>
    <mergeCell ref="R31:S31"/>
    <mergeCell ref="T31:U31"/>
    <mergeCell ref="V31:W31"/>
    <mergeCell ref="Y31:Z31"/>
    <mergeCell ref="AB30:AC30"/>
    <mergeCell ref="V29:W29"/>
    <mergeCell ref="V32:W32"/>
    <mergeCell ref="AE34:AF34"/>
    <mergeCell ref="Y19:AA19"/>
    <mergeCell ref="AC19:AF19"/>
    <mergeCell ref="AC23:AF23"/>
    <mergeCell ref="U14:X16"/>
    <mergeCell ref="Y14:AB14"/>
    <mergeCell ref="AC14:AF14"/>
    <mergeCell ref="C15:H15"/>
    <mergeCell ref="N15:T15"/>
    <mergeCell ref="Y15:AB15"/>
    <mergeCell ref="AC15:AF15"/>
    <mergeCell ref="C16:D16"/>
    <mergeCell ref="E16:H16"/>
    <mergeCell ref="N16:T16"/>
    <mergeCell ref="Y16:AA16"/>
    <mergeCell ref="AC16:AF16"/>
    <mergeCell ref="C14:D14"/>
    <mergeCell ref="E14:H14"/>
    <mergeCell ref="I14:M16"/>
    <mergeCell ref="N14:T14"/>
    <mergeCell ref="Y17:AB17"/>
    <mergeCell ref="AC17:AF17"/>
    <mergeCell ref="C18:H18"/>
    <mergeCell ref="N18:T18"/>
    <mergeCell ref="Y18:AB18"/>
    <mergeCell ref="AC18:AF18"/>
    <mergeCell ref="C17:D17"/>
    <mergeCell ref="Y11:AB11"/>
    <mergeCell ref="AC11:AF11"/>
    <mergeCell ref="C12:H12"/>
    <mergeCell ref="N12:T12"/>
    <mergeCell ref="Y12:AB12"/>
    <mergeCell ref="AC12:AF12"/>
    <mergeCell ref="C11:D11"/>
    <mergeCell ref="E11:H11"/>
    <mergeCell ref="I11:M13"/>
    <mergeCell ref="N11:T11"/>
    <mergeCell ref="U11:X13"/>
    <mergeCell ref="C13:D13"/>
    <mergeCell ref="E13:H13"/>
    <mergeCell ref="N13:T13"/>
    <mergeCell ref="Y13:AA13"/>
    <mergeCell ref="AC13:AF13"/>
    <mergeCell ref="Y8:AB8"/>
    <mergeCell ref="AC8:AF8"/>
    <mergeCell ref="C9:H9"/>
    <mergeCell ref="N9:T9"/>
    <mergeCell ref="Y9:AB9"/>
    <mergeCell ref="AC9:AF9"/>
    <mergeCell ref="C10:D10"/>
    <mergeCell ref="E10:H10"/>
    <mergeCell ref="N10:T10"/>
    <mergeCell ref="Y10:AA10"/>
    <mergeCell ref="AC10:AF10"/>
    <mergeCell ref="C46:AF46"/>
    <mergeCell ref="Z1:AB1"/>
    <mergeCell ref="AC1:AF1"/>
    <mergeCell ref="A2:AF2"/>
    <mergeCell ref="A3:AF3"/>
    <mergeCell ref="A4:A7"/>
    <mergeCell ref="C4:D4"/>
    <mergeCell ref="E4:H4"/>
    <mergeCell ref="I4:M7"/>
    <mergeCell ref="N4:T4"/>
    <mergeCell ref="U4:AB4"/>
    <mergeCell ref="AC4:AF4"/>
    <mergeCell ref="C5:D7"/>
    <mergeCell ref="E5:H7"/>
    <mergeCell ref="N5:T6"/>
    <mergeCell ref="U5:X7"/>
    <mergeCell ref="Y5:AB5"/>
    <mergeCell ref="AC5:AF5"/>
    <mergeCell ref="Y6:AB6"/>
    <mergeCell ref="AC6:AF6"/>
    <mergeCell ref="N7:T7"/>
    <mergeCell ref="Y7:AB7"/>
    <mergeCell ref="AC7:AF7"/>
    <mergeCell ref="A8:A10"/>
  </mergeCells>
  <phoneticPr fontId="1"/>
  <dataValidations disablePrompts="1" count="3">
    <dataValidation type="list" allowBlank="1" showInputMessage="1" showErrorMessage="1" sqref="E8:H8 E20:H20 E23:H23 E26:H26 E11:H11 E14:H14 E17:H17">
      <formula1>$AN$5:$AN$8</formula1>
    </dataValidation>
    <dataValidation type="list" allowBlank="1" showInputMessage="1" showErrorMessage="1" sqref="C11:D11 C14:D14 C17:D17 C8:D8">
      <formula1>$AL$5:$AL$9</formula1>
    </dataValidation>
    <dataValidation type="list" allowBlank="1" showInputMessage="1" showErrorMessage="1" sqref="C20:D20 C23:D23 C26:D26">
      <formula1>$AL$12:$AL$14</formula1>
    </dataValidation>
  </dataValidations>
  <pageMargins left="0.78740157480314965" right="0.78740157480314965" top="0.98425196850393704" bottom="0.78740157480314965" header="0.59055118110236227" footer="0.39370078740157483"/>
  <pageSetup paperSize="9" scale="85" orientation="portrait" r:id="rId1"/>
  <headerFooter>
    <oddHeader>&amp;L&amp;10様式４</oddHeader>
    <oddFooter>&amp;R&amp;"ＭＳ 明朝,標準"&amp;8会津若松市本庁舎保存活用計画及び庁舎整備行動計画作成等業務委託プロポーザル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C36"/>
  <sheetViews>
    <sheetView showGridLines="0" view="pageBreakPreview" zoomScaleNormal="115" zoomScaleSheetLayoutView="100" workbookViewId="0">
      <selection activeCell="D3" sqref="D3:R3"/>
    </sheetView>
  </sheetViews>
  <sheetFormatPr defaultColWidth="13" defaultRowHeight="12"/>
  <cols>
    <col min="1" max="1" width="3.5" style="2" customWidth="1"/>
    <col min="2" max="4" width="4.625" style="2" customWidth="1"/>
    <col min="5" max="12" width="2.5" style="2" customWidth="1"/>
    <col min="13" max="23" width="3.5" style="2" customWidth="1"/>
    <col min="24" max="27" width="2.5" style="2" customWidth="1"/>
    <col min="28" max="34" width="3.5" style="2" customWidth="1"/>
    <col min="35" max="38" width="2.125" style="2" customWidth="1"/>
    <col min="39" max="39" width="2.875" style="2" customWidth="1"/>
    <col min="40" max="40" width="30.5" style="138" bestFit="1" customWidth="1"/>
    <col min="41" max="41" width="4.5" style="138" bestFit="1" customWidth="1"/>
    <col min="42" max="42" width="9.5" style="138" bestFit="1" customWidth="1"/>
    <col min="43" max="43" width="4.5" style="138" bestFit="1" customWidth="1"/>
    <col min="44" max="44" width="27.25" style="138" bestFit="1" customWidth="1"/>
    <col min="45" max="45" width="4.5" style="138" bestFit="1" customWidth="1"/>
    <col min="46" max="46" width="18" style="2" customWidth="1"/>
    <col min="47" max="56" width="13" style="2" customWidth="1"/>
    <col min="57" max="16384" width="13" style="2"/>
  </cols>
  <sheetData>
    <row r="1" spans="1:55" ht="27" customHeight="1">
      <c r="AB1" s="237" t="s">
        <v>80</v>
      </c>
      <c r="AC1" s="237"/>
      <c r="AD1" s="237"/>
      <c r="AE1" s="237"/>
      <c r="AF1" s="237"/>
      <c r="AG1" s="237"/>
      <c r="AH1" s="237"/>
    </row>
    <row r="2" spans="1:55" ht="27" customHeight="1" thickBot="1">
      <c r="A2" s="45" t="s">
        <v>9</v>
      </c>
      <c r="B2" s="9"/>
      <c r="C2" s="9"/>
      <c r="D2" s="9"/>
      <c r="E2" s="9"/>
      <c r="F2" s="9"/>
      <c r="G2" s="9"/>
      <c r="H2" s="9"/>
      <c r="I2" s="9"/>
      <c r="J2" s="9"/>
      <c r="K2" s="9"/>
      <c r="L2" s="9"/>
      <c r="M2" s="9"/>
      <c r="N2" s="9"/>
      <c r="O2" s="9"/>
      <c r="P2" s="9"/>
      <c r="Q2" s="163"/>
      <c r="R2" s="163"/>
      <c r="S2" s="163"/>
      <c r="T2" s="163"/>
      <c r="U2" s="163"/>
      <c r="V2" s="163"/>
      <c r="W2" s="163"/>
      <c r="X2" s="163"/>
      <c r="Y2" s="163"/>
      <c r="Z2" s="163"/>
      <c r="AA2" s="163"/>
      <c r="AB2" s="163"/>
      <c r="AC2" s="163"/>
      <c r="AD2" s="163"/>
      <c r="AE2" s="163"/>
      <c r="AF2" s="163"/>
      <c r="AG2" s="163"/>
      <c r="AH2" s="163"/>
      <c r="AI2" s="9"/>
      <c r="AJ2" s="9"/>
    </row>
    <row r="3" spans="1:55" s="1" customFormat="1" ht="27" customHeight="1" thickBot="1">
      <c r="A3" s="496" t="s">
        <v>1</v>
      </c>
      <c r="B3" s="497"/>
      <c r="C3" s="91"/>
      <c r="D3" s="460" t="s">
        <v>109</v>
      </c>
      <c r="E3" s="460"/>
      <c r="F3" s="460"/>
      <c r="G3" s="460"/>
      <c r="H3" s="460"/>
      <c r="I3" s="460"/>
      <c r="J3" s="460"/>
      <c r="K3" s="460"/>
      <c r="L3" s="460"/>
      <c r="M3" s="460"/>
      <c r="N3" s="460"/>
      <c r="O3" s="460"/>
      <c r="P3" s="460"/>
      <c r="Q3" s="460"/>
      <c r="R3" s="460"/>
      <c r="S3" s="461" t="s">
        <v>110</v>
      </c>
      <c r="T3" s="498"/>
      <c r="U3" s="498"/>
      <c r="V3" s="462"/>
      <c r="W3" s="459" t="s">
        <v>53</v>
      </c>
      <c r="X3" s="460"/>
      <c r="Y3" s="460"/>
      <c r="Z3" s="460"/>
      <c r="AA3" s="460"/>
      <c r="AB3" s="460"/>
      <c r="AC3" s="460"/>
      <c r="AD3" s="460"/>
      <c r="AE3" s="36" t="s">
        <v>54</v>
      </c>
      <c r="AF3" s="468"/>
      <c r="AG3" s="468"/>
      <c r="AH3" s="47" t="s">
        <v>55</v>
      </c>
      <c r="AI3" s="37"/>
      <c r="AJ3" s="37"/>
      <c r="AK3" s="37"/>
      <c r="AN3" s="128"/>
      <c r="AO3" s="128"/>
      <c r="AP3" s="128"/>
      <c r="AQ3" s="128"/>
      <c r="AR3" s="128"/>
      <c r="AS3" s="128"/>
    </row>
    <row r="4" spans="1:55" s="1" customFormat="1" ht="27" customHeight="1" thickBot="1">
      <c r="A4" s="496" t="s">
        <v>51</v>
      </c>
      <c r="B4" s="497"/>
      <c r="C4" s="91"/>
      <c r="D4" s="459"/>
      <c r="E4" s="460"/>
      <c r="F4" s="460"/>
      <c r="G4" s="460"/>
      <c r="H4" s="460"/>
      <c r="I4" s="460"/>
      <c r="J4" s="460"/>
      <c r="K4" s="460"/>
      <c r="L4" s="460"/>
      <c r="M4" s="460"/>
      <c r="N4" s="460"/>
      <c r="O4" s="460"/>
      <c r="P4" s="460"/>
      <c r="Q4" s="460"/>
      <c r="R4" s="460"/>
      <c r="S4" s="461" t="s">
        <v>52</v>
      </c>
      <c r="T4" s="462"/>
      <c r="U4" s="459"/>
      <c r="V4" s="460"/>
      <c r="W4" s="460"/>
      <c r="X4" s="460"/>
      <c r="Y4" s="460"/>
      <c r="Z4" s="463"/>
      <c r="AA4" s="464" t="s">
        <v>56</v>
      </c>
      <c r="AB4" s="465"/>
      <c r="AC4" s="465"/>
      <c r="AD4" s="466"/>
      <c r="AE4" s="467"/>
      <c r="AF4" s="468"/>
      <c r="AG4" s="468"/>
      <c r="AH4" s="48" t="s">
        <v>58</v>
      </c>
      <c r="AI4" s="37"/>
      <c r="AJ4" s="37"/>
      <c r="AK4" s="37"/>
      <c r="AN4" s="128"/>
      <c r="AO4" s="128"/>
      <c r="AP4" s="128"/>
      <c r="AQ4" s="128"/>
      <c r="AR4" s="128"/>
      <c r="AS4" s="128"/>
    </row>
    <row r="5" spans="1:55" s="1" customFormat="1" ht="27" customHeight="1" thickBot="1">
      <c r="A5" s="68" t="s">
        <v>149</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500" t="s">
        <v>68</v>
      </c>
      <c r="AF5" s="501"/>
      <c r="AG5" s="501"/>
      <c r="AH5" s="502"/>
      <c r="AI5" s="37"/>
      <c r="AJ5" s="37"/>
      <c r="AK5" s="37"/>
      <c r="AN5" s="128" t="s">
        <v>135</v>
      </c>
      <c r="AO5" s="128"/>
      <c r="AP5" s="128"/>
      <c r="AQ5" s="128"/>
      <c r="AR5" s="130"/>
      <c r="AS5" s="128"/>
      <c r="AU5" s="77"/>
      <c r="AV5" s="77"/>
      <c r="AW5" s="77"/>
      <c r="AX5" s="77"/>
      <c r="AY5" s="77"/>
      <c r="AZ5" s="77"/>
      <c r="BA5" s="77"/>
      <c r="BB5" s="77"/>
    </row>
    <row r="6" spans="1:55" s="1" customFormat="1" ht="27" customHeight="1">
      <c r="A6" s="503" t="s">
        <v>62</v>
      </c>
      <c r="B6" s="504"/>
      <c r="C6" s="504"/>
      <c r="D6" s="504"/>
      <c r="E6" s="504"/>
      <c r="F6" s="504"/>
      <c r="G6" s="504"/>
      <c r="H6" s="504"/>
      <c r="I6" s="504"/>
      <c r="J6" s="504"/>
      <c r="K6" s="504"/>
      <c r="L6" s="504"/>
      <c r="M6" s="504"/>
      <c r="N6" s="504"/>
      <c r="O6" s="504"/>
      <c r="P6" s="64" t="s">
        <v>57</v>
      </c>
      <c r="Q6" s="65"/>
      <c r="R6" s="65"/>
      <c r="S6" s="505"/>
      <c r="T6" s="505"/>
      <c r="U6" s="505"/>
      <c r="V6" s="505"/>
      <c r="W6" s="64" t="s">
        <v>63</v>
      </c>
      <c r="X6" s="66"/>
      <c r="Y6" s="67"/>
      <c r="Z6" s="67"/>
      <c r="AA6" s="67"/>
      <c r="AB6" s="505"/>
      <c r="AC6" s="505"/>
      <c r="AD6" s="120" t="s">
        <v>58</v>
      </c>
      <c r="AE6" s="506">
        <f>VLOOKUP(A6,$AN$6:$AO$8,2,FALSE)</f>
        <v>0</v>
      </c>
      <c r="AF6" s="507"/>
      <c r="AG6" s="510">
        <f>SUM(AE6:AF8)</f>
        <v>0</v>
      </c>
      <c r="AH6" s="511"/>
      <c r="AI6" s="37"/>
      <c r="AJ6" s="37"/>
      <c r="AK6" s="37"/>
      <c r="AN6" s="144" t="s">
        <v>204</v>
      </c>
      <c r="AO6" s="143">
        <v>2</v>
      </c>
      <c r="AP6" s="142" t="s">
        <v>125</v>
      </c>
      <c r="AQ6" s="143">
        <v>1</v>
      </c>
      <c r="AR6" s="141" t="s">
        <v>123</v>
      </c>
      <c r="AS6" s="143">
        <v>1</v>
      </c>
      <c r="AU6" s="164"/>
      <c r="AV6" s="164"/>
      <c r="AW6" s="164"/>
      <c r="AX6" s="164"/>
      <c r="AY6" s="164"/>
      <c r="AZ6" s="164"/>
      <c r="BA6" s="164"/>
      <c r="BB6" s="164"/>
    </row>
    <row r="7" spans="1:55" s="1" customFormat="1" ht="27" customHeight="1">
      <c r="A7" s="508" t="s">
        <v>62</v>
      </c>
      <c r="B7" s="509"/>
      <c r="C7" s="509"/>
      <c r="D7" s="509"/>
      <c r="E7" s="509"/>
      <c r="F7" s="509"/>
      <c r="G7" s="509"/>
      <c r="H7" s="509"/>
      <c r="I7" s="509"/>
      <c r="J7" s="509"/>
      <c r="K7" s="509"/>
      <c r="L7" s="509"/>
      <c r="M7" s="509"/>
      <c r="N7" s="509"/>
      <c r="O7" s="509"/>
      <c r="P7" s="44" t="s">
        <v>57</v>
      </c>
      <c r="Q7" s="46"/>
      <c r="R7" s="46"/>
      <c r="S7" s="479"/>
      <c r="T7" s="479"/>
      <c r="U7" s="479"/>
      <c r="V7" s="479"/>
      <c r="W7" s="44" t="s">
        <v>63</v>
      </c>
      <c r="X7" s="52"/>
      <c r="Y7" s="43"/>
      <c r="Z7" s="43"/>
      <c r="AA7" s="43"/>
      <c r="AB7" s="479"/>
      <c r="AC7" s="479"/>
      <c r="AD7" s="121" t="s">
        <v>58</v>
      </c>
      <c r="AE7" s="506">
        <f>VLOOKUP(A7,$AP$6:$AQ$7,2,FALSE)</f>
        <v>0</v>
      </c>
      <c r="AF7" s="507"/>
      <c r="AG7" s="512"/>
      <c r="AH7" s="513"/>
      <c r="AI7" s="37"/>
      <c r="AJ7" s="37"/>
      <c r="AK7" s="37"/>
      <c r="AN7" s="165" t="s">
        <v>62</v>
      </c>
      <c r="AO7" s="143">
        <v>0</v>
      </c>
      <c r="AP7" s="165" t="s">
        <v>62</v>
      </c>
      <c r="AQ7" s="143">
        <v>0</v>
      </c>
      <c r="AR7" s="165" t="s">
        <v>124</v>
      </c>
      <c r="AS7" s="143">
        <v>0.5</v>
      </c>
      <c r="AU7" s="166"/>
      <c r="AV7" s="166"/>
      <c r="AW7" s="166"/>
      <c r="AX7" s="166"/>
      <c r="AY7" s="166"/>
      <c r="AZ7" s="166"/>
      <c r="BA7" s="166"/>
      <c r="BB7" s="166"/>
    </row>
    <row r="8" spans="1:55" s="1" customFormat="1" ht="27" customHeight="1" thickBot="1">
      <c r="A8" s="476" t="s">
        <v>62</v>
      </c>
      <c r="B8" s="477"/>
      <c r="C8" s="477"/>
      <c r="D8" s="477"/>
      <c r="E8" s="477"/>
      <c r="F8" s="477"/>
      <c r="G8" s="477"/>
      <c r="H8" s="477"/>
      <c r="I8" s="477"/>
      <c r="J8" s="477"/>
      <c r="K8" s="477"/>
      <c r="L8" s="477"/>
      <c r="M8" s="477"/>
      <c r="N8" s="477"/>
      <c r="O8" s="477"/>
      <c r="P8" s="44" t="s">
        <v>57</v>
      </c>
      <c r="Q8" s="46"/>
      <c r="R8" s="46"/>
      <c r="S8" s="478"/>
      <c r="T8" s="478"/>
      <c r="U8" s="478"/>
      <c r="V8" s="478"/>
      <c r="W8" s="53" t="s">
        <v>63</v>
      </c>
      <c r="X8" s="54"/>
      <c r="Y8" s="55"/>
      <c r="Z8" s="55"/>
      <c r="AA8" s="55"/>
      <c r="AB8" s="479"/>
      <c r="AC8" s="479"/>
      <c r="AD8" s="121" t="s">
        <v>58</v>
      </c>
      <c r="AE8" s="480">
        <f>VLOOKUP(A8,$AR$6:$AS$9,2,FALSE)</f>
        <v>0</v>
      </c>
      <c r="AF8" s="481"/>
      <c r="AG8" s="514"/>
      <c r="AH8" s="515"/>
      <c r="AI8" s="37"/>
      <c r="AJ8" s="37"/>
      <c r="AK8" s="37"/>
      <c r="AN8" s="138"/>
      <c r="AO8" s="146"/>
      <c r="AP8" s="147"/>
      <c r="AQ8" s="138"/>
      <c r="AR8" s="165" t="s">
        <v>203</v>
      </c>
      <c r="AS8" s="167">
        <v>0.5</v>
      </c>
      <c r="AU8" s="164"/>
      <c r="AV8" s="164"/>
      <c r="AW8" s="164"/>
      <c r="AX8" s="164"/>
      <c r="AY8" s="164"/>
      <c r="AZ8" s="77"/>
      <c r="BA8" s="77"/>
      <c r="BB8" s="77"/>
    </row>
    <row r="9" spans="1:55" s="1" customFormat="1" ht="27" customHeight="1" thickBot="1">
      <c r="A9" s="49" t="s">
        <v>134</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1"/>
      <c r="AI9" s="37"/>
      <c r="AJ9" s="37"/>
      <c r="AK9" s="37"/>
      <c r="AM9" s="77"/>
      <c r="AN9" s="145"/>
      <c r="AO9" s="146"/>
      <c r="AP9" s="138"/>
      <c r="AQ9" s="138"/>
      <c r="AR9" s="165" t="s">
        <v>62</v>
      </c>
      <c r="AS9" s="142">
        <v>0</v>
      </c>
      <c r="AU9" s="77"/>
      <c r="AV9" s="77"/>
      <c r="AW9" s="77"/>
      <c r="AX9" s="77"/>
      <c r="AY9" s="77"/>
      <c r="AZ9" s="77"/>
      <c r="BA9" s="77"/>
      <c r="BB9" s="77"/>
    </row>
    <row r="10" spans="1:55" s="1" customFormat="1" ht="27" customHeight="1">
      <c r="A10" s="295" t="s">
        <v>104</v>
      </c>
      <c r="B10" s="298" t="s">
        <v>140</v>
      </c>
      <c r="C10" s="499"/>
      <c r="D10" s="299"/>
      <c r="E10" s="298" t="s">
        <v>137</v>
      </c>
      <c r="F10" s="499"/>
      <c r="G10" s="499"/>
      <c r="H10" s="299"/>
      <c r="I10" s="298" t="s">
        <v>129</v>
      </c>
      <c r="J10" s="499"/>
      <c r="K10" s="499"/>
      <c r="L10" s="299"/>
      <c r="M10" s="516" t="s">
        <v>10</v>
      </c>
      <c r="N10" s="517"/>
      <c r="O10" s="517"/>
      <c r="P10" s="517"/>
      <c r="Q10" s="518"/>
      <c r="R10" s="303" t="s">
        <v>17</v>
      </c>
      <c r="S10" s="304"/>
      <c r="T10" s="304"/>
      <c r="U10" s="304"/>
      <c r="V10" s="304"/>
      <c r="W10" s="305"/>
      <c r="X10" s="306" t="s">
        <v>11</v>
      </c>
      <c r="Y10" s="306"/>
      <c r="Z10" s="306"/>
      <c r="AA10" s="306"/>
      <c r="AB10" s="306"/>
      <c r="AC10" s="306"/>
      <c r="AD10" s="306"/>
      <c r="AE10" s="306"/>
      <c r="AF10" s="482" t="s">
        <v>21</v>
      </c>
      <c r="AG10" s="483"/>
      <c r="AH10" s="484"/>
      <c r="AI10" s="37"/>
      <c r="AJ10" s="37"/>
      <c r="AK10" s="37"/>
      <c r="AM10" s="77"/>
      <c r="AN10" s="130"/>
      <c r="AO10" s="128"/>
      <c r="AP10" s="128"/>
      <c r="AQ10" s="128"/>
      <c r="AR10" s="128"/>
      <c r="AS10" s="128"/>
      <c r="AU10" s="77"/>
      <c r="AV10" s="77"/>
      <c r="AW10" s="77"/>
      <c r="AX10" s="77"/>
      <c r="AY10" s="77"/>
      <c r="AZ10" s="77"/>
      <c r="BA10" s="77"/>
      <c r="BB10" s="77"/>
    </row>
    <row r="11" spans="1:55" s="1" customFormat="1" ht="27" customHeight="1">
      <c r="A11" s="296"/>
      <c r="B11" s="309" t="s">
        <v>194</v>
      </c>
      <c r="C11" s="485"/>
      <c r="D11" s="310"/>
      <c r="E11" s="311" t="s">
        <v>126</v>
      </c>
      <c r="F11" s="486"/>
      <c r="G11" s="486"/>
      <c r="H11" s="312"/>
      <c r="I11" s="311" t="s">
        <v>91</v>
      </c>
      <c r="J11" s="486"/>
      <c r="K11" s="486"/>
      <c r="L11" s="312"/>
      <c r="M11" s="519"/>
      <c r="N11" s="520"/>
      <c r="O11" s="520"/>
      <c r="P11" s="520"/>
      <c r="Q11" s="521"/>
      <c r="R11" s="317" t="s">
        <v>23</v>
      </c>
      <c r="S11" s="318"/>
      <c r="T11" s="318"/>
      <c r="U11" s="318"/>
      <c r="V11" s="318"/>
      <c r="W11" s="319"/>
      <c r="X11" s="244" t="s">
        <v>12</v>
      </c>
      <c r="Y11" s="244"/>
      <c r="Z11" s="244"/>
      <c r="AA11" s="244"/>
      <c r="AB11" s="244" t="s">
        <v>14</v>
      </c>
      <c r="AC11" s="244"/>
      <c r="AD11" s="244"/>
      <c r="AE11" s="244"/>
      <c r="AF11" s="493" t="s">
        <v>20</v>
      </c>
      <c r="AG11" s="494"/>
      <c r="AH11" s="495"/>
      <c r="AI11" s="35"/>
      <c r="AJ11" s="35"/>
      <c r="AN11" s="128"/>
      <c r="AO11" s="128"/>
      <c r="AP11" s="128"/>
      <c r="AQ11" s="128"/>
      <c r="AR11" s="128"/>
      <c r="AS11" s="128"/>
      <c r="AU11" s="77"/>
      <c r="AV11" s="77"/>
      <c r="AW11" s="77"/>
      <c r="AX11" s="77"/>
      <c r="AY11" s="77"/>
      <c r="AZ11" s="77"/>
      <c r="BA11" s="77"/>
      <c r="BB11" s="77"/>
    </row>
    <row r="12" spans="1:55" s="1" customFormat="1" ht="27" customHeight="1">
      <c r="A12" s="296"/>
      <c r="B12" s="309"/>
      <c r="C12" s="485"/>
      <c r="D12" s="310"/>
      <c r="E12" s="487"/>
      <c r="F12" s="488"/>
      <c r="G12" s="488"/>
      <c r="H12" s="489"/>
      <c r="I12" s="487"/>
      <c r="J12" s="488"/>
      <c r="K12" s="488"/>
      <c r="L12" s="489"/>
      <c r="M12" s="519"/>
      <c r="N12" s="520"/>
      <c r="O12" s="520"/>
      <c r="P12" s="520"/>
      <c r="Q12" s="521"/>
      <c r="R12" s="320"/>
      <c r="S12" s="321"/>
      <c r="T12" s="321"/>
      <c r="U12" s="321"/>
      <c r="V12" s="321"/>
      <c r="W12" s="322"/>
      <c r="X12" s="244"/>
      <c r="Y12" s="244"/>
      <c r="Z12" s="244"/>
      <c r="AA12" s="244"/>
      <c r="AB12" s="244" t="s">
        <v>15</v>
      </c>
      <c r="AC12" s="244"/>
      <c r="AD12" s="244"/>
      <c r="AE12" s="244"/>
      <c r="AF12" s="493" t="s">
        <v>19</v>
      </c>
      <c r="AG12" s="494"/>
      <c r="AH12" s="495"/>
      <c r="AI12" s="10"/>
      <c r="AJ12" s="10"/>
      <c r="AN12" s="128"/>
      <c r="AO12" s="128"/>
      <c r="AP12" s="128"/>
      <c r="AQ12" s="128"/>
      <c r="AR12" s="128"/>
      <c r="AS12" s="128"/>
      <c r="AV12" s="77"/>
      <c r="AW12" s="77"/>
      <c r="AX12" s="77"/>
      <c r="AY12" s="77"/>
      <c r="AZ12" s="77"/>
      <c r="BA12" s="77"/>
      <c r="BB12" s="77"/>
      <c r="BC12" s="77"/>
    </row>
    <row r="13" spans="1:55" s="1" customFormat="1" ht="27" customHeight="1" thickBot="1">
      <c r="A13" s="297"/>
      <c r="B13" s="311"/>
      <c r="C13" s="486"/>
      <c r="D13" s="312"/>
      <c r="E13" s="490"/>
      <c r="F13" s="491"/>
      <c r="G13" s="491"/>
      <c r="H13" s="492"/>
      <c r="I13" s="490"/>
      <c r="J13" s="491"/>
      <c r="K13" s="491"/>
      <c r="L13" s="492"/>
      <c r="M13" s="522"/>
      <c r="N13" s="523"/>
      <c r="O13" s="523"/>
      <c r="P13" s="523"/>
      <c r="Q13" s="524"/>
      <c r="R13" s="325" t="s">
        <v>115</v>
      </c>
      <c r="S13" s="327"/>
      <c r="T13" s="327"/>
      <c r="U13" s="327"/>
      <c r="V13" s="327"/>
      <c r="W13" s="328"/>
      <c r="X13" s="302"/>
      <c r="Y13" s="302"/>
      <c r="Z13" s="302"/>
      <c r="AA13" s="302"/>
      <c r="AB13" s="302" t="s">
        <v>16</v>
      </c>
      <c r="AC13" s="302"/>
      <c r="AD13" s="302"/>
      <c r="AE13" s="302"/>
      <c r="AF13" s="527" t="s">
        <v>18</v>
      </c>
      <c r="AG13" s="528"/>
      <c r="AH13" s="529"/>
      <c r="AI13" s="10"/>
      <c r="AJ13" s="10"/>
      <c r="AN13" s="128"/>
      <c r="AO13" s="128"/>
      <c r="AP13" s="128"/>
      <c r="AQ13" s="128"/>
      <c r="AR13" s="128"/>
      <c r="AS13" s="128"/>
    </row>
    <row r="14" spans="1:55" s="1" customFormat="1" ht="27" customHeight="1">
      <c r="A14" s="331" t="s">
        <v>25</v>
      </c>
      <c r="B14" s="437" t="s">
        <v>189</v>
      </c>
      <c r="C14" s="437"/>
      <c r="D14" s="438"/>
      <c r="E14" s="547" t="s">
        <v>130</v>
      </c>
      <c r="F14" s="548"/>
      <c r="G14" s="548"/>
      <c r="H14" s="437"/>
      <c r="I14" s="547" t="s">
        <v>59</v>
      </c>
      <c r="J14" s="548"/>
      <c r="K14" s="548"/>
      <c r="L14" s="437"/>
      <c r="M14" s="440" t="s">
        <v>255</v>
      </c>
      <c r="N14" s="441"/>
      <c r="O14" s="441"/>
      <c r="P14" s="441"/>
      <c r="Q14" s="441"/>
      <c r="R14" s="549" t="s">
        <v>193</v>
      </c>
      <c r="S14" s="550"/>
      <c r="T14" s="550"/>
      <c r="U14" s="550"/>
      <c r="V14" s="550"/>
      <c r="W14" s="550"/>
      <c r="X14" s="440" t="s">
        <v>29</v>
      </c>
      <c r="Y14" s="441"/>
      <c r="Z14" s="441"/>
      <c r="AA14" s="441"/>
      <c r="AB14" s="608" t="s">
        <v>30</v>
      </c>
      <c r="AC14" s="608"/>
      <c r="AD14" s="608"/>
      <c r="AE14" s="608"/>
      <c r="AF14" s="337" t="s">
        <v>250</v>
      </c>
      <c r="AG14" s="338"/>
      <c r="AH14" s="339"/>
      <c r="AI14" s="42"/>
      <c r="AJ14" s="42"/>
      <c r="AN14" s="128" t="s">
        <v>127</v>
      </c>
      <c r="AO14" s="128"/>
      <c r="AP14" s="128" t="s">
        <v>128</v>
      </c>
      <c r="AQ14" s="128"/>
      <c r="AR14" s="128" t="s">
        <v>129</v>
      </c>
      <c r="AS14" s="128"/>
    </row>
    <row r="15" spans="1:55" s="1" customFormat="1" ht="27" customHeight="1">
      <c r="A15" s="332"/>
      <c r="B15" s="421" t="s">
        <v>72</v>
      </c>
      <c r="C15" s="340"/>
      <c r="D15" s="340"/>
      <c r="E15" s="340"/>
      <c r="F15" s="340"/>
      <c r="G15" s="340"/>
      <c r="H15" s="340"/>
      <c r="I15" s="340"/>
      <c r="J15" s="340"/>
      <c r="K15" s="340"/>
      <c r="L15" s="471"/>
      <c r="M15" s="442"/>
      <c r="N15" s="442"/>
      <c r="O15" s="442"/>
      <c r="P15" s="442"/>
      <c r="Q15" s="442"/>
      <c r="R15" s="469" t="s">
        <v>85</v>
      </c>
      <c r="S15" s="470"/>
      <c r="T15" s="470"/>
      <c r="U15" s="470"/>
      <c r="V15" s="470"/>
      <c r="W15" s="470"/>
      <c r="X15" s="442"/>
      <c r="Y15" s="442"/>
      <c r="Z15" s="442"/>
      <c r="AA15" s="442"/>
      <c r="AB15" s="345" t="s">
        <v>251</v>
      </c>
      <c r="AC15" s="345"/>
      <c r="AD15" s="345"/>
      <c r="AE15" s="345"/>
      <c r="AF15" s="346" t="s">
        <v>252</v>
      </c>
      <c r="AG15" s="347"/>
      <c r="AH15" s="348"/>
      <c r="AI15" s="10"/>
      <c r="AJ15" s="10"/>
      <c r="AN15" s="132" t="s">
        <v>117</v>
      </c>
      <c r="AO15" s="133">
        <v>1</v>
      </c>
      <c r="AP15" s="134" t="s">
        <v>130</v>
      </c>
      <c r="AQ15" s="133">
        <v>1</v>
      </c>
      <c r="AR15" s="134" t="s">
        <v>60</v>
      </c>
      <c r="AS15" s="133">
        <v>1</v>
      </c>
    </row>
    <row r="16" spans="1:55" s="1" customFormat="1" ht="27" customHeight="1" thickBot="1">
      <c r="A16" s="333"/>
      <c r="B16" s="349">
        <f>VLOOKUP(B14,$AN$15:$AO$21,2,FALSE)</f>
        <v>1</v>
      </c>
      <c r="C16" s="349"/>
      <c r="D16" s="350"/>
      <c r="E16" s="472">
        <f>VLOOKUP(E14,$AP$15:$AQ$18,2,FALSE)</f>
        <v>1</v>
      </c>
      <c r="F16" s="473"/>
      <c r="G16" s="473"/>
      <c r="H16" s="349"/>
      <c r="I16" s="472">
        <f>VLOOKUP(I14,$AR$15:$AS$18,2,FALSE)</f>
        <v>1</v>
      </c>
      <c r="J16" s="473"/>
      <c r="K16" s="473"/>
      <c r="L16" s="349"/>
      <c r="M16" s="443"/>
      <c r="N16" s="443"/>
      <c r="O16" s="443"/>
      <c r="P16" s="443"/>
      <c r="Q16" s="443"/>
      <c r="R16" s="474" t="s">
        <v>89</v>
      </c>
      <c r="S16" s="475"/>
      <c r="T16" s="475"/>
      <c r="U16" s="475"/>
      <c r="V16" s="475"/>
      <c r="W16" s="475"/>
      <c r="X16" s="443"/>
      <c r="Y16" s="443"/>
      <c r="Z16" s="443"/>
      <c r="AA16" s="443"/>
      <c r="AB16" s="353">
        <v>10000</v>
      </c>
      <c r="AC16" s="354"/>
      <c r="AD16" s="354"/>
      <c r="AE16" s="27" t="s">
        <v>105</v>
      </c>
      <c r="AF16" s="355" t="s">
        <v>253</v>
      </c>
      <c r="AG16" s="356"/>
      <c r="AH16" s="357"/>
      <c r="AI16" s="10"/>
      <c r="AJ16" s="10"/>
      <c r="AN16" s="132" t="s">
        <v>118</v>
      </c>
      <c r="AO16" s="133">
        <v>0.8</v>
      </c>
      <c r="AP16" s="134" t="s">
        <v>131</v>
      </c>
      <c r="AQ16" s="137">
        <v>0.8</v>
      </c>
      <c r="AR16" s="134" t="s">
        <v>92</v>
      </c>
      <c r="AS16" s="137">
        <v>0.8</v>
      </c>
    </row>
    <row r="17" spans="1:48" s="1" customFormat="1" ht="27" customHeight="1" thickTop="1">
      <c r="A17" s="331">
        <v>1</v>
      </c>
      <c r="B17" s="531" t="s">
        <v>27</v>
      </c>
      <c r="C17" s="531"/>
      <c r="D17" s="532"/>
      <c r="E17" s="533" t="s">
        <v>27</v>
      </c>
      <c r="F17" s="534"/>
      <c r="G17" s="534"/>
      <c r="H17" s="535"/>
      <c r="I17" s="533" t="s">
        <v>27</v>
      </c>
      <c r="J17" s="534"/>
      <c r="K17" s="534"/>
      <c r="L17" s="535"/>
      <c r="M17" s="536"/>
      <c r="N17" s="537"/>
      <c r="O17" s="537"/>
      <c r="P17" s="537"/>
      <c r="Q17" s="537"/>
      <c r="R17" s="539"/>
      <c r="S17" s="540"/>
      <c r="T17" s="540"/>
      <c r="U17" s="540"/>
      <c r="V17" s="540"/>
      <c r="W17" s="540"/>
      <c r="X17" s="536"/>
      <c r="Y17" s="537"/>
      <c r="Z17" s="537"/>
      <c r="AA17" s="537"/>
      <c r="AB17" s="612" t="s">
        <v>22</v>
      </c>
      <c r="AC17" s="612"/>
      <c r="AD17" s="612"/>
      <c r="AE17" s="612"/>
      <c r="AF17" s="609" t="s">
        <v>281</v>
      </c>
      <c r="AG17" s="610"/>
      <c r="AH17" s="611"/>
      <c r="AI17" s="42"/>
      <c r="AJ17" s="42"/>
      <c r="AN17" s="132" t="s">
        <v>119</v>
      </c>
      <c r="AO17" s="133">
        <v>0.8</v>
      </c>
      <c r="AP17" s="134" t="s">
        <v>132</v>
      </c>
      <c r="AQ17" s="137">
        <v>0.5</v>
      </c>
      <c r="AR17" s="134" t="s">
        <v>93</v>
      </c>
      <c r="AS17" s="137">
        <v>0.5</v>
      </c>
    </row>
    <row r="18" spans="1:48" s="1" customFormat="1" ht="27" customHeight="1">
      <c r="A18" s="332"/>
      <c r="B18" s="421" t="s">
        <v>72</v>
      </c>
      <c r="C18" s="340"/>
      <c r="D18" s="340"/>
      <c r="E18" s="340"/>
      <c r="F18" s="340"/>
      <c r="G18" s="340"/>
      <c r="H18" s="340"/>
      <c r="I18" s="340"/>
      <c r="J18" s="340"/>
      <c r="K18" s="340"/>
      <c r="L18" s="471"/>
      <c r="M18" s="371"/>
      <c r="N18" s="371"/>
      <c r="O18" s="371"/>
      <c r="P18" s="371"/>
      <c r="Q18" s="371"/>
      <c r="R18" s="525"/>
      <c r="S18" s="526"/>
      <c r="T18" s="526"/>
      <c r="U18" s="526"/>
      <c r="V18" s="526"/>
      <c r="W18" s="526"/>
      <c r="X18" s="371"/>
      <c r="Y18" s="371"/>
      <c r="Z18" s="371"/>
      <c r="AA18" s="371"/>
      <c r="AB18" s="366" t="s">
        <v>254</v>
      </c>
      <c r="AC18" s="366"/>
      <c r="AD18" s="366"/>
      <c r="AE18" s="366"/>
      <c r="AF18" s="567" t="s">
        <v>256</v>
      </c>
      <c r="AG18" s="568"/>
      <c r="AH18" s="569"/>
      <c r="AI18" s="10"/>
      <c r="AJ18" s="10"/>
      <c r="AK18" s="10"/>
      <c r="AN18" s="132" t="s">
        <v>120</v>
      </c>
      <c r="AO18" s="133">
        <v>0.5</v>
      </c>
      <c r="AP18" s="134" t="s">
        <v>106</v>
      </c>
      <c r="AQ18" s="133">
        <v>0</v>
      </c>
      <c r="AR18" s="134" t="s">
        <v>28</v>
      </c>
      <c r="AS18" s="133">
        <v>0</v>
      </c>
    </row>
    <row r="19" spans="1:48" s="1" customFormat="1" ht="27" customHeight="1">
      <c r="A19" s="530"/>
      <c r="B19" s="373">
        <f>VLOOKUP(B17,$AN$15:$AO$21,2,FALSE)</f>
        <v>0</v>
      </c>
      <c r="C19" s="373"/>
      <c r="D19" s="374"/>
      <c r="E19" s="545">
        <f>VLOOKUP(E17,$AP$15:$AQ$18,2,FALSE)</f>
        <v>0</v>
      </c>
      <c r="F19" s="546"/>
      <c r="G19" s="546"/>
      <c r="H19" s="405"/>
      <c r="I19" s="541">
        <f>VLOOKUP(I17,$AR$15:$AS$18,2,FALSE)</f>
        <v>0</v>
      </c>
      <c r="J19" s="542"/>
      <c r="K19" s="542"/>
      <c r="L19" s="373"/>
      <c r="M19" s="538"/>
      <c r="N19" s="538"/>
      <c r="O19" s="538"/>
      <c r="P19" s="538"/>
      <c r="Q19" s="538"/>
      <c r="R19" s="543"/>
      <c r="S19" s="544"/>
      <c r="T19" s="544"/>
      <c r="U19" s="544"/>
      <c r="V19" s="544"/>
      <c r="W19" s="544"/>
      <c r="X19" s="538"/>
      <c r="Y19" s="538"/>
      <c r="Z19" s="538"/>
      <c r="AA19" s="538"/>
      <c r="AB19" s="613"/>
      <c r="AC19" s="614"/>
      <c r="AD19" s="614"/>
      <c r="AE19" s="192" t="s">
        <v>105</v>
      </c>
      <c r="AF19" s="567" t="s">
        <v>256</v>
      </c>
      <c r="AG19" s="568"/>
      <c r="AH19" s="569"/>
      <c r="AI19" s="10"/>
      <c r="AJ19" s="10"/>
      <c r="AK19" s="10"/>
      <c r="AN19" s="132" t="s">
        <v>121</v>
      </c>
      <c r="AO19" s="133">
        <v>1</v>
      </c>
      <c r="AP19" s="128"/>
      <c r="AQ19" s="128"/>
      <c r="AR19" s="128"/>
      <c r="AS19" s="128"/>
    </row>
    <row r="20" spans="1:48" s="1" customFormat="1" ht="27" customHeight="1">
      <c r="A20" s="436">
        <v>2</v>
      </c>
      <c r="B20" s="552" t="s">
        <v>27</v>
      </c>
      <c r="C20" s="553"/>
      <c r="D20" s="360"/>
      <c r="E20" s="552" t="s">
        <v>27</v>
      </c>
      <c r="F20" s="553"/>
      <c r="G20" s="553"/>
      <c r="H20" s="360"/>
      <c r="I20" s="562" t="s">
        <v>27</v>
      </c>
      <c r="J20" s="563"/>
      <c r="K20" s="563"/>
      <c r="L20" s="367"/>
      <c r="M20" s="554"/>
      <c r="N20" s="371"/>
      <c r="O20" s="371"/>
      <c r="P20" s="371"/>
      <c r="Q20" s="371"/>
      <c r="R20" s="525"/>
      <c r="S20" s="526"/>
      <c r="T20" s="526"/>
      <c r="U20" s="526"/>
      <c r="V20" s="526"/>
      <c r="W20" s="526"/>
      <c r="X20" s="554"/>
      <c r="Y20" s="371"/>
      <c r="Z20" s="371"/>
      <c r="AA20" s="371"/>
      <c r="AB20" s="377" t="s">
        <v>22</v>
      </c>
      <c r="AC20" s="377"/>
      <c r="AD20" s="377"/>
      <c r="AE20" s="377"/>
      <c r="AF20" s="567" t="s">
        <v>256</v>
      </c>
      <c r="AG20" s="568"/>
      <c r="AH20" s="569"/>
      <c r="AI20" s="42"/>
      <c r="AJ20" s="42"/>
      <c r="AK20" s="42"/>
      <c r="AN20" s="132" t="s">
        <v>122</v>
      </c>
      <c r="AO20" s="133">
        <v>1</v>
      </c>
      <c r="AP20" s="128"/>
      <c r="AQ20" s="128"/>
      <c r="AR20" s="128"/>
      <c r="AS20" s="128"/>
    </row>
    <row r="21" spans="1:48" s="1" customFormat="1" ht="27" customHeight="1">
      <c r="A21" s="332"/>
      <c r="B21" s="421" t="s">
        <v>72</v>
      </c>
      <c r="C21" s="340"/>
      <c r="D21" s="340"/>
      <c r="E21" s="340"/>
      <c r="F21" s="340"/>
      <c r="G21" s="340"/>
      <c r="H21" s="340"/>
      <c r="I21" s="340"/>
      <c r="J21" s="340"/>
      <c r="K21" s="340"/>
      <c r="L21" s="471"/>
      <c r="M21" s="371"/>
      <c r="N21" s="371"/>
      <c r="O21" s="371"/>
      <c r="P21" s="371"/>
      <c r="Q21" s="371"/>
      <c r="R21" s="525"/>
      <c r="S21" s="526"/>
      <c r="T21" s="526"/>
      <c r="U21" s="526"/>
      <c r="V21" s="526"/>
      <c r="W21" s="526"/>
      <c r="X21" s="371"/>
      <c r="Y21" s="371"/>
      <c r="Z21" s="371"/>
      <c r="AA21" s="371"/>
      <c r="AB21" s="366" t="s">
        <v>254</v>
      </c>
      <c r="AC21" s="366"/>
      <c r="AD21" s="366"/>
      <c r="AE21" s="366"/>
      <c r="AF21" s="567" t="s">
        <v>256</v>
      </c>
      <c r="AG21" s="568"/>
      <c r="AH21" s="569"/>
      <c r="AI21" s="10"/>
      <c r="AJ21" s="10"/>
      <c r="AK21" s="10"/>
      <c r="AN21" s="134" t="s">
        <v>28</v>
      </c>
      <c r="AO21" s="133">
        <v>0</v>
      </c>
      <c r="AP21" s="128"/>
      <c r="AQ21" s="128"/>
      <c r="AR21" s="128"/>
      <c r="AS21" s="128"/>
    </row>
    <row r="22" spans="1:48" s="1" customFormat="1" ht="27" customHeight="1">
      <c r="A22" s="332"/>
      <c r="B22" s="373">
        <f>VLOOKUP(B20,$AN$15:$AO$21,2,FALSE)</f>
        <v>0</v>
      </c>
      <c r="C22" s="373"/>
      <c r="D22" s="374"/>
      <c r="E22" s="541">
        <f>VLOOKUP(E20,$AP$15:$AQ$18,2,FALSE)</f>
        <v>0</v>
      </c>
      <c r="F22" s="542"/>
      <c r="G22" s="542"/>
      <c r="H22" s="373"/>
      <c r="I22" s="541">
        <f>VLOOKUP(I20,$AR$15:$AS$18,2,FALSE)</f>
        <v>0</v>
      </c>
      <c r="J22" s="542"/>
      <c r="K22" s="542"/>
      <c r="L22" s="373"/>
      <c r="M22" s="371"/>
      <c r="N22" s="371"/>
      <c r="O22" s="371"/>
      <c r="P22" s="371"/>
      <c r="Q22" s="371"/>
      <c r="R22" s="525"/>
      <c r="S22" s="526"/>
      <c r="T22" s="526"/>
      <c r="U22" s="526"/>
      <c r="V22" s="526"/>
      <c r="W22" s="526"/>
      <c r="X22" s="371"/>
      <c r="Y22" s="371"/>
      <c r="Z22" s="371"/>
      <c r="AA22" s="371"/>
      <c r="AB22" s="375"/>
      <c r="AC22" s="376"/>
      <c r="AD22" s="376"/>
      <c r="AE22" s="191" t="s">
        <v>105</v>
      </c>
      <c r="AF22" s="567" t="s">
        <v>256</v>
      </c>
      <c r="AG22" s="568"/>
      <c r="AH22" s="569"/>
      <c r="AI22" s="10"/>
      <c r="AJ22" s="10"/>
      <c r="AK22" s="10"/>
      <c r="AN22" s="128"/>
      <c r="AO22" s="128"/>
      <c r="AP22" s="128"/>
      <c r="AQ22" s="128"/>
      <c r="AR22" s="128"/>
      <c r="AS22" s="128"/>
    </row>
    <row r="23" spans="1:48" s="1" customFormat="1" ht="27" customHeight="1">
      <c r="A23" s="436">
        <v>3</v>
      </c>
      <c r="B23" s="552" t="s">
        <v>27</v>
      </c>
      <c r="C23" s="553"/>
      <c r="D23" s="360"/>
      <c r="E23" s="552" t="s">
        <v>27</v>
      </c>
      <c r="F23" s="553"/>
      <c r="G23" s="553"/>
      <c r="H23" s="360"/>
      <c r="I23" s="552" t="s">
        <v>279</v>
      </c>
      <c r="J23" s="553"/>
      <c r="K23" s="553"/>
      <c r="L23" s="360"/>
      <c r="M23" s="554"/>
      <c r="N23" s="371"/>
      <c r="O23" s="371"/>
      <c r="P23" s="371"/>
      <c r="Q23" s="371"/>
      <c r="R23" s="525"/>
      <c r="S23" s="526"/>
      <c r="T23" s="526"/>
      <c r="U23" s="526"/>
      <c r="V23" s="526"/>
      <c r="W23" s="526"/>
      <c r="X23" s="554"/>
      <c r="Y23" s="371"/>
      <c r="Z23" s="371"/>
      <c r="AA23" s="371"/>
      <c r="AB23" s="377" t="s">
        <v>22</v>
      </c>
      <c r="AC23" s="377"/>
      <c r="AD23" s="377"/>
      <c r="AE23" s="377"/>
      <c r="AF23" s="567" t="s">
        <v>256</v>
      </c>
      <c r="AG23" s="568"/>
      <c r="AH23" s="569"/>
      <c r="AI23" s="42"/>
      <c r="AJ23" s="42"/>
      <c r="AK23" s="42"/>
      <c r="AN23" s="128"/>
      <c r="AO23" s="128"/>
      <c r="AP23" s="128"/>
      <c r="AQ23" s="128"/>
      <c r="AR23" s="128"/>
      <c r="AS23" s="128"/>
    </row>
    <row r="24" spans="1:48" s="1" customFormat="1" ht="27" customHeight="1">
      <c r="A24" s="332"/>
      <c r="B24" s="421" t="s">
        <v>72</v>
      </c>
      <c r="C24" s="340"/>
      <c r="D24" s="340"/>
      <c r="E24" s="340"/>
      <c r="F24" s="340"/>
      <c r="G24" s="340"/>
      <c r="H24" s="340"/>
      <c r="I24" s="340"/>
      <c r="J24" s="340"/>
      <c r="K24" s="340"/>
      <c r="L24" s="471"/>
      <c r="M24" s="371"/>
      <c r="N24" s="371"/>
      <c r="O24" s="371"/>
      <c r="P24" s="371"/>
      <c r="Q24" s="371"/>
      <c r="R24" s="525"/>
      <c r="S24" s="526"/>
      <c r="T24" s="526"/>
      <c r="U24" s="526"/>
      <c r="V24" s="526"/>
      <c r="W24" s="526"/>
      <c r="X24" s="371"/>
      <c r="Y24" s="371"/>
      <c r="Z24" s="371"/>
      <c r="AA24" s="371"/>
      <c r="AB24" s="366" t="s">
        <v>254</v>
      </c>
      <c r="AC24" s="366"/>
      <c r="AD24" s="366"/>
      <c r="AE24" s="366"/>
      <c r="AF24" s="567" t="s">
        <v>256</v>
      </c>
      <c r="AG24" s="568"/>
      <c r="AH24" s="569"/>
      <c r="AI24" s="10"/>
      <c r="AJ24" s="10"/>
      <c r="AK24" s="10"/>
      <c r="AN24" s="128"/>
      <c r="AO24" s="128"/>
      <c r="AP24" s="128"/>
      <c r="AQ24" s="128"/>
      <c r="AR24" s="128"/>
      <c r="AS24" s="128"/>
    </row>
    <row r="25" spans="1:48" s="1" customFormat="1" ht="27" customHeight="1" thickBot="1">
      <c r="A25" s="551"/>
      <c r="B25" s="556">
        <f>VLOOKUP(B23,$AN$15:$AO$21,2,FALSE)</f>
        <v>0</v>
      </c>
      <c r="C25" s="556"/>
      <c r="D25" s="557"/>
      <c r="E25" s="558">
        <f>VLOOKUP(E23,$AP$15:$AQ$18,2,FALSE)</f>
        <v>0</v>
      </c>
      <c r="F25" s="559"/>
      <c r="G25" s="559"/>
      <c r="H25" s="556"/>
      <c r="I25" s="558">
        <f>VLOOKUP(I23,$AR$15:$AS$18,2,FALSE)</f>
        <v>0</v>
      </c>
      <c r="J25" s="559"/>
      <c r="K25" s="559"/>
      <c r="L25" s="556"/>
      <c r="M25" s="555"/>
      <c r="N25" s="555"/>
      <c r="O25" s="555"/>
      <c r="P25" s="555"/>
      <c r="Q25" s="555"/>
      <c r="R25" s="560"/>
      <c r="S25" s="561"/>
      <c r="T25" s="561"/>
      <c r="U25" s="561"/>
      <c r="V25" s="561"/>
      <c r="W25" s="561"/>
      <c r="X25" s="555"/>
      <c r="Y25" s="555"/>
      <c r="Z25" s="555"/>
      <c r="AA25" s="555"/>
      <c r="AB25" s="618"/>
      <c r="AC25" s="619"/>
      <c r="AD25" s="619"/>
      <c r="AE25" s="193" t="s">
        <v>105</v>
      </c>
      <c r="AF25" s="564" t="s">
        <v>256</v>
      </c>
      <c r="AG25" s="565"/>
      <c r="AH25" s="566"/>
      <c r="AI25" s="10"/>
      <c r="AJ25" s="10"/>
      <c r="AK25" s="10"/>
      <c r="AN25" s="128"/>
      <c r="AO25" s="128"/>
      <c r="AP25" s="128"/>
      <c r="AQ25" s="128"/>
      <c r="AR25" s="128"/>
      <c r="AS25" s="128"/>
    </row>
    <row r="26" spans="1:48" s="1" customFormat="1" ht="27" customHeight="1">
      <c r="A26" s="592" t="s">
        <v>69</v>
      </c>
      <c r="B26" s="595" t="s">
        <v>65</v>
      </c>
      <c r="C26" s="595"/>
      <c r="D26" s="595"/>
      <c r="E26" s="595"/>
      <c r="F26" s="595"/>
      <c r="G26" s="595"/>
      <c r="H26" s="595"/>
      <c r="I26" s="595"/>
      <c r="J26" s="595"/>
      <c r="K26" s="615" t="s">
        <v>66</v>
      </c>
      <c r="L26" s="616"/>
      <c r="M26" s="616"/>
      <c r="N26" s="616"/>
      <c r="O26" s="616"/>
      <c r="P26" s="616"/>
      <c r="Q26" s="616"/>
      <c r="R26" s="617"/>
      <c r="S26" s="615" t="s">
        <v>67</v>
      </c>
      <c r="T26" s="616"/>
      <c r="U26" s="616"/>
      <c r="V26" s="616"/>
      <c r="W26" s="616"/>
      <c r="X26" s="616"/>
      <c r="Y26" s="616"/>
      <c r="Z26" s="617"/>
      <c r="AA26" s="595" t="s">
        <v>70</v>
      </c>
      <c r="AB26" s="595"/>
      <c r="AC26" s="595"/>
      <c r="AD26" s="596"/>
      <c r="AE26" s="597" t="s">
        <v>90</v>
      </c>
      <c r="AF26" s="598"/>
      <c r="AG26" s="598"/>
      <c r="AH26" s="599"/>
      <c r="AI26" s="42"/>
      <c r="AJ26" s="42"/>
      <c r="AK26" s="42"/>
      <c r="AL26" s="77"/>
      <c r="AM26" s="77"/>
      <c r="AN26" s="130"/>
      <c r="AO26" s="130"/>
      <c r="AP26" s="130"/>
      <c r="AQ26" s="130"/>
      <c r="AR26" s="130"/>
      <c r="AS26" s="130"/>
      <c r="AT26" s="77"/>
      <c r="AU26" s="77"/>
      <c r="AV26" s="77"/>
    </row>
    <row r="27" spans="1:48" s="1" customFormat="1" ht="27" customHeight="1">
      <c r="A27" s="593"/>
      <c r="B27" s="627" t="s">
        <v>64</v>
      </c>
      <c r="C27" s="627"/>
      <c r="D27" s="627"/>
      <c r="E27" s="626">
        <v>2</v>
      </c>
      <c r="F27" s="626"/>
      <c r="G27" s="626"/>
      <c r="H27" s="626"/>
      <c r="I27" s="626"/>
      <c r="J27" s="626"/>
      <c r="K27" s="602" t="s">
        <v>64</v>
      </c>
      <c r="L27" s="603"/>
      <c r="M27" s="603"/>
      <c r="N27" s="604"/>
      <c r="O27" s="605">
        <v>2</v>
      </c>
      <c r="P27" s="606"/>
      <c r="Q27" s="606"/>
      <c r="R27" s="607"/>
      <c r="S27" s="602" t="s">
        <v>64</v>
      </c>
      <c r="T27" s="603"/>
      <c r="U27" s="603"/>
      <c r="V27" s="604"/>
      <c r="W27" s="605">
        <v>2</v>
      </c>
      <c r="X27" s="606"/>
      <c r="Y27" s="606"/>
      <c r="Z27" s="607"/>
      <c r="AA27" s="579">
        <f>SUM(B28:Z29)</f>
        <v>0</v>
      </c>
      <c r="AB27" s="579"/>
      <c r="AC27" s="579"/>
      <c r="AD27" s="580"/>
      <c r="AE27" s="583">
        <f>AG6+AA27</f>
        <v>0</v>
      </c>
      <c r="AF27" s="584"/>
      <c r="AG27" s="584"/>
      <c r="AH27" s="585"/>
      <c r="AI27" s="42"/>
      <c r="AJ27" s="42"/>
      <c r="AL27" s="77"/>
      <c r="AM27" s="77"/>
      <c r="AN27" s="130"/>
      <c r="AO27" s="130"/>
      <c r="AP27" s="130"/>
      <c r="AQ27" s="130"/>
      <c r="AR27" s="130"/>
      <c r="AS27" s="130"/>
      <c r="AT27" s="77"/>
      <c r="AU27" s="77"/>
      <c r="AV27" s="77"/>
    </row>
    <row r="28" spans="1:48" s="1" customFormat="1" ht="27" customHeight="1">
      <c r="A28" s="593"/>
      <c r="B28" s="600">
        <f>E27*B19*E19*I19</f>
        <v>0</v>
      </c>
      <c r="C28" s="600"/>
      <c r="D28" s="600"/>
      <c r="E28" s="600"/>
      <c r="F28" s="600"/>
      <c r="G28" s="600"/>
      <c r="H28" s="600"/>
      <c r="I28" s="600"/>
      <c r="J28" s="600"/>
      <c r="K28" s="600">
        <f>O27*B22*E22*I22</f>
        <v>0</v>
      </c>
      <c r="L28" s="600"/>
      <c r="M28" s="600"/>
      <c r="N28" s="600"/>
      <c r="O28" s="600"/>
      <c r="P28" s="600"/>
      <c r="Q28" s="600"/>
      <c r="R28" s="600"/>
      <c r="S28" s="600">
        <f>W27*B25*E25*I25</f>
        <v>0</v>
      </c>
      <c r="T28" s="600"/>
      <c r="U28" s="600"/>
      <c r="V28" s="600"/>
      <c r="W28" s="600"/>
      <c r="X28" s="600"/>
      <c r="Y28" s="600"/>
      <c r="Z28" s="600"/>
      <c r="AA28" s="579"/>
      <c r="AB28" s="579"/>
      <c r="AC28" s="579"/>
      <c r="AD28" s="580"/>
      <c r="AE28" s="586"/>
      <c r="AF28" s="587"/>
      <c r="AG28" s="587"/>
      <c r="AH28" s="588"/>
      <c r="AI28" s="42"/>
      <c r="AJ28" s="42"/>
      <c r="AL28" s="77"/>
      <c r="AM28" s="77"/>
      <c r="AN28" s="130"/>
      <c r="AO28" s="130"/>
      <c r="AP28" s="130"/>
      <c r="AQ28" s="130"/>
      <c r="AR28" s="130"/>
      <c r="AS28" s="130"/>
      <c r="AT28" s="77"/>
      <c r="AU28" s="77"/>
      <c r="AV28" s="77"/>
    </row>
    <row r="29" spans="1:48" s="1" customFormat="1" ht="27" customHeight="1" thickBot="1">
      <c r="A29" s="594"/>
      <c r="B29" s="601"/>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581"/>
      <c r="AB29" s="581"/>
      <c r="AC29" s="581"/>
      <c r="AD29" s="582"/>
      <c r="AE29" s="589"/>
      <c r="AF29" s="590"/>
      <c r="AG29" s="590"/>
      <c r="AH29" s="591"/>
      <c r="AI29" s="42"/>
      <c r="AJ29" s="42"/>
      <c r="AL29" s="77"/>
      <c r="AM29" s="77"/>
      <c r="AN29" s="130"/>
      <c r="AO29" s="130"/>
      <c r="AP29" s="130"/>
      <c r="AQ29" s="130"/>
      <c r="AR29" s="130"/>
      <c r="AS29" s="130"/>
      <c r="AT29" s="77"/>
      <c r="AU29" s="77"/>
      <c r="AV29" s="77"/>
    </row>
    <row r="30" spans="1:48" s="1" customFormat="1" ht="27" customHeight="1">
      <c r="A30" s="570" t="s">
        <v>71</v>
      </c>
      <c r="B30" s="573" t="s">
        <v>141</v>
      </c>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5"/>
      <c r="AI30" s="42"/>
      <c r="AJ30" s="42"/>
      <c r="AM30" s="2"/>
      <c r="AN30" s="138"/>
      <c r="AO30" s="138"/>
      <c r="AP30" s="138"/>
      <c r="AQ30" s="138"/>
      <c r="AR30" s="138"/>
      <c r="AS30" s="138"/>
      <c r="AT30" s="2"/>
      <c r="AU30" s="2"/>
    </row>
    <row r="31" spans="1:48" s="1" customFormat="1" ht="27" customHeight="1">
      <c r="A31" s="571"/>
      <c r="B31" s="576" t="s">
        <v>158</v>
      </c>
      <c r="C31" s="577"/>
      <c r="D31" s="577"/>
      <c r="E31" s="577"/>
      <c r="F31" s="577"/>
      <c r="G31" s="577"/>
      <c r="H31" s="577"/>
      <c r="I31" s="577"/>
      <c r="J31" s="577"/>
      <c r="K31" s="577"/>
      <c r="L31" s="577"/>
      <c r="M31" s="577"/>
      <c r="N31" s="577"/>
      <c r="O31" s="577"/>
      <c r="P31" s="577"/>
      <c r="Q31" s="577"/>
      <c r="R31" s="577"/>
      <c r="S31" s="577"/>
      <c r="T31" s="577"/>
      <c r="U31" s="577"/>
      <c r="V31" s="577"/>
      <c r="W31" s="577"/>
      <c r="X31" s="577"/>
      <c r="Y31" s="577"/>
      <c r="Z31" s="577"/>
      <c r="AA31" s="577"/>
      <c r="AB31" s="577"/>
      <c r="AC31" s="577"/>
      <c r="AD31" s="577"/>
      <c r="AE31" s="577"/>
      <c r="AF31" s="577"/>
      <c r="AG31" s="577"/>
      <c r="AH31" s="578"/>
      <c r="AI31" s="42"/>
      <c r="AJ31" s="42"/>
      <c r="AK31" s="42"/>
      <c r="AN31" s="138"/>
      <c r="AO31" s="138"/>
      <c r="AP31" s="138"/>
      <c r="AQ31" s="138"/>
      <c r="AR31" s="138"/>
      <c r="AS31" s="138"/>
      <c r="AT31" s="2"/>
      <c r="AU31" s="2"/>
      <c r="AV31" s="2"/>
    </row>
    <row r="32" spans="1:48" s="1" customFormat="1" ht="27" customHeight="1">
      <c r="A32" s="571"/>
      <c r="B32" s="623" t="s">
        <v>245</v>
      </c>
      <c r="C32" s="624"/>
      <c r="D32" s="624"/>
      <c r="E32" s="624"/>
      <c r="F32" s="624"/>
      <c r="G32" s="624"/>
      <c r="H32" s="62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4"/>
      <c r="AG32" s="624"/>
      <c r="AH32" s="625"/>
      <c r="AI32" s="42"/>
      <c r="AJ32" s="42"/>
      <c r="AK32" s="42"/>
      <c r="AN32" s="138"/>
      <c r="AO32" s="138"/>
      <c r="AP32" s="138"/>
      <c r="AQ32" s="138"/>
      <c r="AR32" s="138"/>
      <c r="AS32" s="138"/>
      <c r="AT32" s="2"/>
      <c r="AU32" s="2"/>
      <c r="AV32" s="2"/>
    </row>
    <row r="33" spans="1:45" s="158" customFormat="1" ht="27" customHeight="1" thickBot="1">
      <c r="A33" s="572"/>
      <c r="B33" s="620" t="s">
        <v>247</v>
      </c>
      <c r="C33" s="621"/>
      <c r="D33" s="621"/>
      <c r="E33" s="621"/>
      <c r="F33" s="621"/>
      <c r="G33" s="621"/>
      <c r="H33" s="621"/>
      <c r="I33" s="621"/>
      <c r="J33" s="621"/>
      <c r="K33" s="621"/>
      <c r="L33" s="621"/>
      <c r="M33" s="621"/>
      <c r="N33" s="621"/>
      <c r="O33" s="621"/>
      <c r="P33" s="621"/>
      <c r="Q33" s="621"/>
      <c r="R33" s="621"/>
      <c r="S33" s="621"/>
      <c r="T33" s="621"/>
      <c r="U33" s="621"/>
      <c r="V33" s="621"/>
      <c r="W33" s="621"/>
      <c r="X33" s="621"/>
      <c r="Y33" s="621"/>
      <c r="Z33" s="621"/>
      <c r="AA33" s="621"/>
      <c r="AB33" s="621"/>
      <c r="AC33" s="621"/>
      <c r="AD33" s="621"/>
      <c r="AE33" s="621"/>
      <c r="AF33" s="621"/>
      <c r="AG33" s="621"/>
      <c r="AH33" s="622"/>
      <c r="AN33" s="159"/>
      <c r="AO33" s="159"/>
      <c r="AP33" s="159"/>
      <c r="AQ33" s="159"/>
      <c r="AR33" s="159"/>
      <c r="AS33" s="159"/>
    </row>
    <row r="34" spans="1:45" ht="19.7" customHeight="1">
      <c r="A34" s="10"/>
      <c r="B34" s="10"/>
      <c r="C34" s="10"/>
      <c r="D34" s="10"/>
      <c r="E34" s="10"/>
      <c r="F34" s="10"/>
      <c r="I34" s="10"/>
      <c r="J34" s="10"/>
    </row>
    <row r="35" spans="1:45" ht="12.75" customHeight="1">
      <c r="A35" s="10"/>
      <c r="B35" s="10"/>
      <c r="C35" s="10"/>
      <c r="D35" s="10"/>
      <c r="E35" s="10"/>
      <c r="F35" s="10"/>
      <c r="I35" s="10"/>
      <c r="J35" s="10"/>
    </row>
    <row r="36" spans="1:45" ht="12.75" customHeight="1"/>
  </sheetData>
  <sheetProtection password="D665" sheet="1" objects="1" scenarios="1" selectLockedCells="1"/>
  <mergeCells count="145">
    <mergeCell ref="B33:AH33"/>
    <mergeCell ref="B32:AH32"/>
    <mergeCell ref="AF22:AH22"/>
    <mergeCell ref="AF21:AH21"/>
    <mergeCell ref="AF20:AH20"/>
    <mergeCell ref="AF19:AH19"/>
    <mergeCell ref="AF18:AH18"/>
    <mergeCell ref="E27:J27"/>
    <mergeCell ref="B27:D27"/>
    <mergeCell ref="AF17:AH17"/>
    <mergeCell ref="AB17:AE17"/>
    <mergeCell ref="B18:L18"/>
    <mergeCell ref="R18:W18"/>
    <mergeCell ref="AB18:AE18"/>
    <mergeCell ref="AB19:AD19"/>
    <mergeCell ref="K26:R26"/>
    <mergeCell ref="S26:Z26"/>
    <mergeCell ref="AB23:AE23"/>
    <mergeCell ref="B24:L24"/>
    <mergeCell ref="R24:W24"/>
    <mergeCell ref="AB24:AE24"/>
    <mergeCell ref="AB25:AD25"/>
    <mergeCell ref="AB20:AE20"/>
    <mergeCell ref="I22:L22"/>
    <mergeCell ref="AB22:AD22"/>
    <mergeCell ref="AB21:AE21"/>
    <mergeCell ref="E20:H20"/>
    <mergeCell ref="AF16:AH16"/>
    <mergeCell ref="AF15:AH15"/>
    <mergeCell ref="AF14:AH14"/>
    <mergeCell ref="AF25:AH25"/>
    <mergeCell ref="AF24:AH24"/>
    <mergeCell ref="AF23:AH23"/>
    <mergeCell ref="A30:A33"/>
    <mergeCell ref="B30:AH30"/>
    <mergeCell ref="B31:AH31"/>
    <mergeCell ref="AA27:AD29"/>
    <mergeCell ref="AE27:AH29"/>
    <mergeCell ref="A26:A29"/>
    <mergeCell ref="B26:J26"/>
    <mergeCell ref="AA26:AD26"/>
    <mergeCell ref="AE26:AH26"/>
    <mergeCell ref="B28:J29"/>
    <mergeCell ref="K27:N27"/>
    <mergeCell ref="O27:R27"/>
    <mergeCell ref="S27:V27"/>
    <mergeCell ref="W27:Z27"/>
    <mergeCell ref="K28:R29"/>
    <mergeCell ref="S28:Z29"/>
    <mergeCell ref="AB14:AE14"/>
    <mergeCell ref="E22:H22"/>
    <mergeCell ref="E14:H14"/>
    <mergeCell ref="E16:H16"/>
    <mergeCell ref="A23:A25"/>
    <mergeCell ref="B23:D23"/>
    <mergeCell ref="I23:L23"/>
    <mergeCell ref="M23:Q25"/>
    <mergeCell ref="R23:W23"/>
    <mergeCell ref="X23:AA25"/>
    <mergeCell ref="B25:D25"/>
    <mergeCell ref="I25:L25"/>
    <mergeCell ref="R25:W25"/>
    <mergeCell ref="E25:H25"/>
    <mergeCell ref="E23:H23"/>
    <mergeCell ref="A20:A22"/>
    <mergeCell ref="B20:D20"/>
    <mergeCell ref="I20:L20"/>
    <mergeCell ref="M20:Q22"/>
    <mergeCell ref="R20:W20"/>
    <mergeCell ref="X20:AA22"/>
    <mergeCell ref="B21:L21"/>
    <mergeCell ref="R21:W21"/>
    <mergeCell ref="B22:D22"/>
    <mergeCell ref="A4:B4"/>
    <mergeCell ref="R22:W22"/>
    <mergeCell ref="AB12:AE12"/>
    <mergeCell ref="AF12:AH12"/>
    <mergeCell ref="R13:W13"/>
    <mergeCell ref="AF13:AH13"/>
    <mergeCell ref="A10:A13"/>
    <mergeCell ref="A17:A19"/>
    <mergeCell ref="B17:D17"/>
    <mergeCell ref="I17:L17"/>
    <mergeCell ref="M17:Q19"/>
    <mergeCell ref="R17:W17"/>
    <mergeCell ref="X17:AA19"/>
    <mergeCell ref="B19:D19"/>
    <mergeCell ref="I19:L19"/>
    <mergeCell ref="R19:W19"/>
    <mergeCell ref="E17:H17"/>
    <mergeCell ref="E19:H19"/>
    <mergeCell ref="A14:A16"/>
    <mergeCell ref="B14:D14"/>
    <mergeCell ref="I14:L14"/>
    <mergeCell ref="M14:Q16"/>
    <mergeCell ref="R14:W14"/>
    <mergeCell ref="X14:AA16"/>
    <mergeCell ref="X10:AE10"/>
    <mergeCell ref="AB1:AD1"/>
    <mergeCell ref="AE1:AH1"/>
    <mergeCell ref="A3:B3"/>
    <mergeCell ref="D3:R3"/>
    <mergeCell ref="S3:V3"/>
    <mergeCell ref="W3:AD3"/>
    <mergeCell ref="AF3:AG3"/>
    <mergeCell ref="B10:D10"/>
    <mergeCell ref="I10:L10"/>
    <mergeCell ref="AE5:AH5"/>
    <mergeCell ref="A6:O6"/>
    <mergeCell ref="S6:V6"/>
    <mergeCell ref="AB6:AC6"/>
    <mergeCell ref="AE6:AF6"/>
    <mergeCell ref="A7:O7"/>
    <mergeCell ref="S7:V7"/>
    <mergeCell ref="AB7:AC7"/>
    <mergeCell ref="AE7:AF7"/>
    <mergeCell ref="AG6:AH8"/>
    <mergeCell ref="M10:Q13"/>
    <mergeCell ref="R10:W10"/>
    <mergeCell ref="E10:H10"/>
    <mergeCell ref="E11:H13"/>
    <mergeCell ref="D4:R4"/>
    <mergeCell ref="S4:T4"/>
    <mergeCell ref="U4:Z4"/>
    <mergeCell ref="AA4:AD4"/>
    <mergeCell ref="AE4:AG4"/>
    <mergeCell ref="R15:W15"/>
    <mergeCell ref="AB15:AE15"/>
    <mergeCell ref="B15:L15"/>
    <mergeCell ref="B16:D16"/>
    <mergeCell ref="I16:L16"/>
    <mergeCell ref="R16:W16"/>
    <mergeCell ref="AB16:AD16"/>
    <mergeCell ref="AB13:AE13"/>
    <mergeCell ref="A8:O8"/>
    <mergeCell ref="S8:V8"/>
    <mergeCell ref="AB8:AC8"/>
    <mergeCell ref="AE8:AF8"/>
    <mergeCell ref="AF10:AH10"/>
    <mergeCell ref="B11:D13"/>
    <mergeCell ref="I11:L13"/>
    <mergeCell ref="R11:W12"/>
    <mergeCell ref="X11:AA13"/>
    <mergeCell ref="AB11:AE11"/>
    <mergeCell ref="AF11:AH11"/>
  </mergeCells>
  <phoneticPr fontId="1"/>
  <dataValidations count="6">
    <dataValidation type="list" allowBlank="1" showInputMessage="1" showErrorMessage="1" sqref="E17:H17 E14:H14 E23:H23 E20:H20">
      <formula1>$AP$15:$AP$18</formula1>
    </dataValidation>
    <dataValidation type="list" allowBlank="1" showInputMessage="1" showErrorMessage="1" sqref="B17:D17 B14:D14 B23:D23 B20:D20">
      <formula1>$AN$15:$AN$21</formula1>
    </dataValidation>
    <dataValidation type="list" allowBlank="1" showInputMessage="1" showErrorMessage="1" sqref="A7">
      <formula1>$AP$6:$AP$7</formula1>
    </dataValidation>
    <dataValidation type="list" allowBlank="1" showInputMessage="1" showErrorMessage="1" sqref="A6:O6">
      <formula1>$AN$6:$AN$7</formula1>
    </dataValidation>
    <dataValidation type="list" allowBlank="1" showInputMessage="1" showErrorMessage="1" sqref="I17:L17 I14:L14 I23:L23 I20:L20">
      <formula1>$AR$15:$AR$18</formula1>
    </dataValidation>
    <dataValidation type="list" allowBlank="1" showInputMessage="1" showErrorMessage="1" sqref="A8:O8">
      <formula1>$AR$6:$AR$9</formula1>
    </dataValidation>
  </dataValidations>
  <pageMargins left="0.78740157480314965" right="0.78740157480314965" top="0.98425196850393704" bottom="0.78740157480314965" header="0.59055118110236227" footer="0.39370078740157483"/>
  <pageSetup paperSize="9" scale="78" orientation="portrait" r:id="rId1"/>
  <headerFooter>
    <oddHeader>&amp;L&amp;10様式５－１</oddHeader>
    <oddFooter>&amp;R&amp;"ＭＳ 明朝,標準"&amp;8会津若松市本庁舎保存活用計画及び庁舎整備行動計画作成等業務委託プロポーザル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C36"/>
  <sheetViews>
    <sheetView showGridLines="0" view="pageBreakPreview" zoomScaleNormal="115" zoomScaleSheetLayoutView="100" workbookViewId="0">
      <selection activeCell="D3" sqref="D3:R3"/>
    </sheetView>
  </sheetViews>
  <sheetFormatPr defaultColWidth="13" defaultRowHeight="12"/>
  <cols>
    <col min="1" max="1" width="3.5" style="2" customWidth="1"/>
    <col min="2" max="4" width="4.625" style="2" customWidth="1"/>
    <col min="5" max="12" width="2.5" style="2" customWidth="1"/>
    <col min="13" max="23" width="3.5" style="2" customWidth="1"/>
    <col min="24" max="27" width="2.5" style="2" customWidth="1"/>
    <col min="28" max="34" width="3.5" style="2" customWidth="1"/>
    <col min="35" max="38" width="2.125" style="2" customWidth="1"/>
    <col min="39" max="39" width="2.875" style="2" customWidth="1"/>
    <col min="40" max="40" width="30.5" style="138" bestFit="1" customWidth="1"/>
    <col min="41" max="41" width="4.5" style="138" bestFit="1" customWidth="1"/>
    <col min="42" max="42" width="9.5" style="138" bestFit="1" customWidth="1"/>
    <col min="43" max="43" width="4.5" style="138" bestFit="1" customWidth="1"/>
    <col min="44" max="44" width="27.25" style="138" bestFit="1" customWidth="1"/>
    <col min="45" max="45" width="4.5" style="138" bestFit="1" customWidth="1"/>
    <col min="46" max="46" width="30.5" style="2" customWidth="1"/>
    <col min="47" max="56" width="13" style="2" customWidth="1"/>
    <col min="57" max="16384" width="13" style="2"/>
  </cols>
  <sheetData>
    <row r="1" spans="1:55" ht="27" customHeight="1">
      <c r="AB1" s="237" t="s">
        <v>80</v>
      </c>
      <c r="AC1" s="237"/>
      <c r="AD1" s="237"/>
      <c r="AE1" s="237"/>
      <c r="AF1" s="237"/>
      <c r="AG1" s="237"/>
      <c r="AH1" s="237"/>
    </row>
    <row r="2" spans="1:55" ht="27" customHeight="1" thickBot="1">
      <c r="A2" s="45" t="s">
        <v>165</v>
      </c>
      <c r="B2" s="9"/>
      <c r="C2" s="9"/>
      <c r="D2" s="9"/>
      <c r="E2" s="9"/>
      <c r="F2" s="9"/>
      <c r="G2" s="9"/>
      <c r="H2" s="9"/>
      <c r="I2" s="9"/>
      <c r="J2" s="9"/>
      <c r="K2" s="9"/>
      <c r="L2" s="9"/>
      <c r="M2" s="9"/>
      <c r="N2" s="9"/>
      <c r="O2" s="9"/>
      <c r="P2" s="9"/>
      <c r="Q2" s="9"/>
      <c r="R2" s="628"/>
      <c r="S2" s="628"/>
      <c r="T2" s="628"/>
      <c r="U2" s="628"/>
      <c r="V2" s="628"/>
      <c r="W2" s="628"/>
      <c r="X2" s="628"/>
      <c r="Y2" s="628"/>
      <c r="Z2" s="628"/>
      <c r="AA2" s="628"/>
      <c r="AB2" s="628"/>
      <c r="AC2" s="628"/>
      <c r="AD2" s="629"/>
      <c r="AE2" s="629"/>
      <c r="AF2" s="629"/>
      <c r="AG2" s="629"/>
      <c r="AH2" s="629"/>
      <c r="AI2" s="9"/>
      <c r="AJ2" s="9"/>
    </row>
    <row r="3" spans="1:55" s="1" customFormat="1" ht="27" customHeight="1" thickBot="1">
      <c r="A3" s="496" t="s">
        <v>1</v>
      </c>
      <c r="B3" s="497"/>
      <c r="C3" s="91"/>
      <c r="D3" s="460" t="s">
        <v>285</v>
      </c>
      <c r="E3" s="460"/>
      <c r="F3" s="460"/>
      <c r="G3" s="460"/>
      <c r="H3" s="460"/>
      <c r="I3" s="460"/>
      <c r="J3" s="460"/>
      <c r="K3" s="460"/>
      <c r="L3" s="460"/>
      <c r="M3" s="460"/>
      <c r="N3" s="460"/>
      <c r="O3" s="460"/>
      <c r="P3" s="460"/>
      <c r="Q3" s="460"/>
      <c r="R3" s="460"/>
      <c r="S3" s="461" t="s">
        <v>110</v>
      </c>
      <c r="T3" s="498"/>
      <c r="U3" s="498"/>
      <c r="V3" s="462"/>
      <c r="W3" s="459" t="s">
        <v>53</v>
      </c>
      <c r="X3" s="460"/>
      <c r="Y3" s="460"/>
      <c r="Z3" s="460"/>
      <c r="AA3" s="460"/>
      <c r="AB3" s="460"/>
      <c r="AC3" s="460"/>
      <c r="AD3" s="460"/>
      <c r="AE3" s="36" t="s">
        <v>54</v>
      </c>
      <c r="AF3" s="468"/>
      <c r="AG3" s="468"/>
      <c r="AH3" s="47" t="s">
        <v>55</v>
      </c>
      <c r="AI3" s="37"/>
      <c r="AJ3" s="37"/>
      <c r="AK3" s="37"/>
      <c r="AN3" s="128"/>
      <c r="AO3" s="128"/>
      <c r="AP3" s="128"/>
      <c r="AQ3" s="128"/>
      <c r="AR3" s="128"/>
      <c r="AS3" s="128"/>
    </row>
    <row r="4" spans="1:55" s="1" customFormat="1" ht="27" customHeight="1" thickBot="1">
      <c r="A4" s="496" t="s">
        <v>51</v>
      </c>
      <c r="B4" s="497"/>
      <c r="C4" s="91"/>
      <c r="D4" s="459"/>
      <c r="E4" s="460"/>
      <c r="F4" s="460"/>
      <c r="G4" s="460"/>
      <c r="H4" s="460"/>
      <c r="I4" s="460"/>
      <c r="J4" s="460"/>
      <c r="K4" s="460"/>
      <c r="L4" s="460"/>
      <c r="M4" s="460"/>
      <c r="N4" s="460"/>
      <c r="O4" s="460"/>
      <c r="P4" s="460"/>
      <c r="Q4" s="460"/>
      <c r="R4" s="460"/>
      <c r="S4" s="461" t="s">
        <v>52</v>
      </c>
      <c r="T4" s="462"/>
      <c r="U4" s="459"/>
      <c r="V4" s="460"/>
      <c r="W4" s="460"/>
      <c r="X4" s="460"/>
      <c r="Y4" s="460"/>
      <c r="Z4" s="463"/>
      <c r="AA4" s="464" t="s">
        <v>56</v>
      </c>
      <c r="AB4" s="465"/>
      <c r="AC4" s="465"/>
      <c r="AD4" s="466"/>
      <c r="AE4" s="467"/>
      <c r="AF4" s="468"/>
      <c r="AG4" s="468"/>
      <c r="AH4" s="48" t="s">
        <v>58</v>
      </c>
      <c r="AI4" s="37"/>
      <c r="AJ4" s="37"/>
      <c r="AK4" s="37"/>
      <c r="AN4" s="128"/>
      <c r="AO4" s="128"/>
      <c r="AP4" s="128"/>
      <c r="AQ4" s="128"/>
      <c r="AR4" s="128"/>
      <c r="AS4" s="128"/>
    </row>
    <row r="5" spans="1:55" s="1" customFormat="1" ht="27" customHeight="1" thickBot="1">
      <c r="A5" s="68" t="s">
        <v>149</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500" t="s">
        <v>68</v>
      </c>
      <c r="AF5" s="501"/>
      <c r="AG5" s="501"/>
      <c r="AH5" s="502"/>
      <c r="AI5" s="37"/>
      <c r="AJ5" s="37"/>
      <c r="AK5" s="37"/>
      <c r="AN5" s="128" t="s">
        <v>135</v>
      </c>
      <c r="AO5" s="128"/>
      <c r="AP5" s="128"/>
      <c r="AQ5" s="128"/>
      <c r="AR5" s="130"/>
      <c r="AS5" s="128"/>
      <c r="AV5" s="77"/>
      <c r="AW5" s="77"/>
      <c r="AX5" s="77"/>
      <c r="AY5" s="77"/>
      <c r="AZ5" s="77"/>
      <c r="BA5" s="77"/>
      <c r="BB5" s="77"/>
      <c r="BC5" s="77"/>
    </row>
    <row r="6" spans="1:55" s="1" customFormat="1" ht="27" customHeight="1">
      <c r="A6" s="503" t="s">
        <v>62</v>
      </c>
      <c r="B6" s="504"/>
      <c r="C6" s="504"/>
      <c r="D6" s="504"/>
      <c r="E6" s="504"/>
      <c r="F6" s="504"/>
      <c r="G6" s="504"/>
      <c r="H6" s="504"/>
      <c r="I6" s="504"/>
      <c r="J6" s="504"/>
      <c r="K6" s="504"/>
      <c r="L6" s="504"/>
      <c r="M6" s="504"/>
      <c r="N6" s="504"/>
      <c r="O6" s="504"/>
      <c r="P6" s="64" t="s">
        <v>57</v>
      </c>
      <c r="Q6" s="65"/>
      <c r="R6" s="65"/>
      <c r="S6" s="505"/>
      <c r="T6" s="505"/>
      <c r="U6" s="505"/>
      <c r="V6" s="505"/>
      <c r="W6" s="64" t="s">
        <v>63</v>
      </c>
      <c r="X6" s="66"/>
      <c r="Y6" s="67"/>
      <c r="Z6" s="67"/>
      <c r="AA6" s="67"/>
      <c r="AB6" s="505"/>
      <c r="AC6" s="505"/>
      <c r="AD6" s="120" t="s">
        <v>58</v>
      </c>
      <c r="AE6" s="506">
        <f>VLOOKUP(A6,$AN$6:$AO$8,2,FALSE)</f>
        <v>0</v>
      </c>
      <c r="AF6" s="507"/>
      <c r="AG6" s="510">
        <f>SUM(AE6:AF8)</f>
        <v>0</v>
      </c>
      <c r="AH6" s="511"/>
      <c r="AI6" s="37"/>
      <c r="AJ6" s="37"/>
      <c r="AK6" s="37"/>
      <c r="AN6" s="144" t="s">
        <v>204</v>
      </c>
      <c r="AO6" s="143">
        <v>2</v>
      </c>
      <c r="AP6" s="142" t="s">
        <v>125</v>
      </c>
      <c r="AQ6" s="143">
        <v>1</v>
      </c>
      <c r="AR6" s="141" t="s">
        <v>123</v>
      </c>
      <c r="AS6" s="143">
        <v>1</v>
      </c>
      <c r="AV6" s="164"/>
      <c r="AW6" s="164"/>
      <c r="AX6" s="164"/>
      <c r="AY6" s="164"/>
      <c r="AZ6" s="164"/>
      <c r="BA6" s="164"/>
      <c r="BB6" s="164"/>
      <c r="BC6" s="164"/>
    </row>
    <row r="7" spans="1:55" s="1" customFormat="1" ht="27" customHeight="1">
      <c r="A7" s="508" t="s">
        <v>62</v>
      </c>
      <c r="B7" s="509"/>
      <c r="C7" s="509"/>
      <c r="D7" s="509"/>
      <c r="E7" s="509"/>
      <c r="F7" s="509"/>
      <c r="G7" s="509"/>
      <c r="H7" s="509"/>
      <c r="I7" s="509"/>
      <c r="J7" s="509"/>
      <c r="K7" s="509"/>
      <c r="L7" s="509"/>
      <c r="M7" s="509"/>
      <c r="N7" s="509"/>
      <c r="O7" s="509"/>
      <c r="P7" s="44" t="s">
        <v>57</v>
      </c>
      <c r="Q7" s="46"/>
      <c r="R7" s="46"/>
      <c r="S7" s="479"/>
      <c r="T7" s="479"/>
      <c r="U7" s="479"/>
      <c r="V7" s="479"/>
      <c r="W7" s="44" t="s">
        <v>63</v>
      </c>
      <c r="X7" s="52"/>
      <c r="Y7" s="43"/>
      <c r="Z7" s="43"/>
      <c r="AA7" s="43"/>
      <c r="AB7" s="479"/>
      <c r="AC7" s="479"/>
      <c r="AD7" s="121" t="s">
        <v>58</v>
      </c>
      <c r="AE7" s="506">
        <f>VLOOKUP(A7,$AP$6:$AQ$7,2,FALSE)</f>
        <v>0</v>
      </c>
      <c r="AF7" s="507"/>
      <c r="AG7" s="512"/>
      <c r="AH7" s="513"/>
      <c r="AI7" s="37"/>
      <c r="AJ7" s="37"/>
      <c r="AK7" s="37"/>
      <c r="AN7" s="165" t="s">
        <v>62</v>
      </c>
      <c r="AO7" s="143">
        <v>0</v>
      </c>
      <c r="AP7" s="165" t="s">
        <v>62</v>
      </c>
      <c r="AQ7" s="143">
        <v>0</v>
      </c>
      <c r="AR7" s="165" t="s">
        <v>124</v>
      </c>
      <c r="AS7" s="143">
        <v>0.5</v>
      </c>
      <c r="AV7" s="166"/>
      <c r="AW7" s="166"/>
      <c r="AX7" s="166"/>
      <c r="AY7" s="166"/>
      <c r="AZ7" s="166"/>
      <c r="BA7" s="166"/>
      <c r="BB7" s="166"/>
      <c r="BC7" s="166"/>
    </row>
    <row r="8" spans="1:55" s="1" customFormat="1" ht="27" customHeight="1" thickBot="1">
      <c r="A8" s="476" t="s">
        <v>62</v>
      </c>
      <c r="B8" s="477"/>
      <c r="C8" s="477"/>
      <c r="D8" s="477"/>
      <c r="E8" s="477"/>
      <c r="F8" s="477"/>
      <c r="G8" s="477"/>
      <c r="H8" s="477"/>
      <c r="I8" s="477"/>
      <c r="J8" s="477"/>
      <c r="K8" s="477"/>
      <c r="L8" s="477"/>
      <c r="M8" s="477"/>
      <c r="N8" s="477"/>
      <c r="O8" s="477"/>
      <c r="P8" s="44" t="s">
        <v>57</v>
      </c>
      <c r="Q8" s="46"/>
      <c r="R8" s="46"/>
      <c r="S8" s="478"/>
      <c r="T8" s="478"/>
      <c r="U8" s="478"/>
      <c r="V8" s="478"/>
      <c r="W8" s="53" t="s">
        <v>63</v>
      </c>
      <c r="X8" s="54"/>
      <c r="Y8" s="55"/>
      <c r="Z8" s="55"/>
      <c r="AA8" s="55"/>
      <c r="AB8" s="479"/>
      <c r="AC8" s="479"/>
      <c r="AD8" s="121" t="s">
        <v>58</v>
      </c>
      <c r="AE8" s="480">
        <f>VLOOKUP(A8,$AR$6:$AS$9,2,FALSE)</f>
        <v>0</v>
      </c>
      <c r="AF8" s="481"/>
      <c r="AG8" s="514"/>
      <c r="AH8" s="515"/>
      <c r="AI8" s="37"/>
      <c r="AJ8" s="37"/>
      <c r="AK8" s="37"/>
      <c r="AN8" s="138"/>
      <c r="AO8" s="146"/>
      <c r="AP8" s="147"/>
      <c r="AQ8" s="138"/>
      <c r="AR8" s="165" t="s">
        <v>203</v>
      </c>
      <c r="AS8" s="167">
        <v>0.5</v>
      </c>
      <c r="AV8" s="164"/>
      <c r="AW8" s="164"/>
      <c r="AX8" s="164"/>
      <c r="AY8" s="164"/>
      <c r="AZ8" s="164"/>
      <c r="BA8" s="77"/>
      <c r="BB8" s="77"/>
      <c r="BC8" s="77"/>
    </row>
    <row r="9" spans="1:55" s="1" customFormat="1" ht="27" customHeight="1" thickBot="1">
      <c r="A9" s="49" t="s">
        <v>134</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1"/>
      <c r="AI9" s="37"/>
      <c r="AJ9" s="37"/>
      <c r="AK9" s="37"/>
      <c r="AM9" s="77"/>
      <c r="AN9" s="145"/>
      <c r="AO9" s="146"/>
      <c r="AP9" s="138"/>
      <c r="AQ9" s="138"/>
      <c r="AR9" s="165" t="s">
        <v>62</v>
      </c>
      <c r="AS9" s="142">
        <v>0</v>
      </c>
      <c r="AV9" s="77"/>
      <c r="AW9" s="77"/>
      <c r="AX9" s="77"/>
      <c r="AY9" s="77"/>
      <c r="AZ9" s="77"/>
      <c r="BA9" s="77"/>
      <c r="BB9" s="77"/>
      <c r="BC9" s="77"/>
    </row>
    <row r="10" spans="1:55" s="1" customFormat="1" ht="27" customHeight="1">
      <c r="A10" s="295" t="s">
        <v>24</v>
      </c>
      <c r="B10" s="298" t="s">
        <v>140</v>
      </c>
      <c r="C10" s="499"/>
      <c r="D10" s="299"/>
      <c r="E10" s="298" t="s">
        <v>137</v>
      </c>
      <c r="F10" s="499"/>
      <c r="G10" s="499"/>
      <c r="H10" s="299"/>
      <c r="I10" s="298" t="s">
        <v>129</v>
      </c>
      <c r="J10" s="499"/>
      <c r="K10" s="499"/>
      <c r="L10" s="299"/>
      <c r="M10" s="516" t="s">
        <v>10</v>
      </c>
      <c r="N10" s="517"/>
      <c r="O10" s="517"/>
      <c r="P10" s="517"/>
      <c r="Q10" s="518"/>
      <c r="R10" s="303" t="s">
        <v>17</v>
      </c>
      <c r="S10" s="304"/>
      <c r="T10" s="304"/>
      <c r="U10" s="304"/>
      <c r="V10" s="304"/>
      <c r="W10" s="305"/>
      <c r="X10" s="306" t="s">
        <v>11</v>
      </c>
      <c r="Y10" s="306"/>
      <c r="Z10" s="306"/>
      <c r="AA10" s="306"/>
      <c r="AB10" s="306"/>
      <c r="AC10" s="306"/>
      <c r="AD10" s="306"/>
      <c r="AE10" s="306"/>
      <c r="AF10" s="482" t="s">
        <v>21</v>
      </c>
      <c r="AG10" s="483"/>
      <c r="AH10" s="484"/>
      <c r="AI10" s="37"/>
      <c r="AJ10" s="37"/>
      <c r="AK10" s="37"/>
      <c r="AM10" s="77"/>
      <c r="AN10" s="147"/>
      <c r="AO10" s="138"/>
      <c r="AP10" s="138"/>
      <c r="AQ10" s="138"/>
      <c r="AR10" s="138"/>
      <c r="AS10" s="138"/>
      <c r="AV10" s="77"/>
      <c r="AW10" s="77"/>
      <c r="AX10" s="77"/>
      <c r="AY10" s="77"/>
      <c r="AZ10" s="77"/>
      <c r="BA10" s="77"/>
      <c r="BB10" s="77"/>
      <c r="BC10" s="77"/>
    </row>
    <row r="11" spans="1:55" s="1" customFormat="1" ht="27" customHeight="1">
      <c r="A11" s="296"/>
      <c r="B11" s="309" t="s">
        <v>194</v>
      </c>
      <c r="C11" s="485"/>
      <c r="D11" s="310"/>
      <c r="E11" s="311" t="s">
        <v>126</v>
      </c>
      <c r="F11" s="486"/>
      <c r="G11" s="486"/>
      <c r="H11" s="312"/>
      <c r="I11" s="311" t="s">
        <v>142</v>
      </c>
      <c r="J11" s="486"/>
      <c r="K11" s="486"/>
      <c r="L11" s="312"/>
      <c r="M11" s="519"/>
      <c r="N11" s="520"/>
      <c r="O11" s="520"/>
      <c r="P11" s="520"/>
      <c r="Q11" s="521"/>
      <c r="R11" s="317" t="s">
        <v>23</v>
      </c>
      <c r="S11" s="318"/>
      <c r="T11" s="318"/>
      <c r="U11" s="318"/>
      <c r="V11" s="318"/>
      <c r="W11" s="319"/>
      <c r="X11" s="244" t="s">
        <v>12</v>
      </c>
      <c r="Y11" s="244"/>
      <c r="Z11" s="244"/>
      <c r="AA11" s="244"/>
      <c r="AB11" s="244" t="s">
        <v>14</v>
      </c>
      <c r="AC11" s="244"/>
      <c r="AD11" s="244"/>
      <c r="AE11" s="244"/>
      <c r="AF11" s="493" t="s">
        <v>20</v>
      </c>
      <c r="AG11" s="494"/>
      <c r="AH11" s="495"/>
      <c r="AI11" s="35"/>
      <c r="AJ11" s="35"/>
      <c r="AN11" s="128"/>
      <c r="AO11" s="128"/>
      <c r="AP11" s="128"/>
      <c r="AQ11" s="128"/>
      <c r="AR11" s="128"/>
      <c r="AS11" s="128"/>
      <c r="AV11" s="77"/>
      <c r="AW11" s="77"/>
      <c r="AX11" s="77"/>
      <c r="AY11" s="77"/>
      <c r="AZ11" s="77"/>
      <c r="BA11" s="77"/>
      <c r="BB11" s="77"/>
      <c r="BC11" s="77"/>
    </row>
    <row r="12" spans="1:55" s="1" customFormat="1" ht="27" customHeight="1">
      <c r="A12" s="296"/>
      <c r="B12" s="309"/>
      <c r="C12" s="485"/>
      <c r="D12" s="310"/>
      <c r="E12" s="487"/>
      <c r="F12" s="488"/>
      <c r="G12" s="488"/>
      <c r="H12" s="489"/>
      <c r="I12" s="487"/>
      <c r="J12" s="488"/>
      <c r="K12" s="488"/>
      <c r="L12" s="489"/>
      <c r="M12" s="519"/>
      <c r="N12" s="520"/>
      <c r="O12" s="520"/>
      <c r="P12" s="520"/>
      <c r="Q12" s="521"/>
      <c r="R12" s="320"/>
      <c r="S12" s="321"/>
      <c r="T12" s="321"/>
      <c r="U12" s="321"/>
      <c r="V12" s="321"/>
      <c r="W12" s="322"/>
      <c r="X12" s="244"/>
      <c r="Y12" s="244"/>
      <c r="Z12" s="244"/>
      <c r="AA12" s="244"/>
      <c r="AB12" s="244" t="s">
        <v>15</v>
      </c>
      <c r="AC12" s="244"/>
      <c r="AD12" s="244"/>
      <c r="AE12" s="244"/>
      <c r="AF12" s="493" t="s">
        <v>19</v>
      </c>
      <c r="AG12" s="494"/>
      <c r="AH12" s="495"/>
      <c r="AI12" s="10"/>
      <c r="AJ12" s="10"/>
      <c r="AN12" s="128"/>
      <c r="AO12" s="128"/>
      <c r="AP12" s="128"/>
      <c r="AQ12" s="128"/>
      <c r="AR12" s="128"/>
      <c r="AS12" s="128"/>
      <c r="AV12" s="77"/>
      <c r="AW12" s="77"/>
      <c r="AX12" s="77"/>
      <c r="AY12" s="77"/>
      <c r="AZ12" s="77"/>
      <c r="BA12" s="77"/>
      <c r="BB12" s="77"/>
      <c r="BC12" s="77"/>
    </row>
    <row r="13" spans="1:55" s="1" customFormat="1" ht="27" customHeight="1" thickBot="1">
      <c r="A13" s="297"/>
      <c r="B13" s="311"/>
      <c r="C13" s="486"/>
      <c r="D13" s="312"/>
      <c r="E13" s="490"/>
      <c r="F13" s="491"/>
      <c r="G13" s="491"/>
      <c r="H13" s="492"/>
      <c r="I13" s="490"/>
      <c r="J13" s="491"/>
      <c r="K13" s="491"/>
      <c r="L13" s="492"/>
      <c r="M13" s="522"/>
      <c r="N13" s="523"/>
      <c r="O13" s="523"/>
      <c r="P13" s="523"/>
      <c r="Q13" s="524"/>
      <c r="R13" s="325" t="s">
        <v>115</v>
      </c>
      <c r="S13" s="327"/>
      <c r="T13" s="327"/>
      <c r="U13" s="327"/>
      <c r="V13" s="327"/>
      <c r="W13" s="328"/>
      <c r="X13" s="302"/>
      <c r="Y13" s="302"/>
      <c r="Z13" s="302"/>
      <c r="AA13" s="302"/>
      <c r="AB13" s="302" t="s">
        <v>16</v>
      </c>
      <c r="AC13" s="302"/>
      <c r="AD13" s="302"/>
      <c r="AE13" s="302"/>
      <c r="AF13" s="527" t="s">
        <v>18</v>
      </c>
      <c r="AG13" s="528"/>
      <c r="AH13" s="529"/>
      <c r="AI13" s="10"/>
      <c r="AJ13" s="10"/>
      <c r="AN13" s="128"/>
      <c r="AO13" s="128"/>
      <c r="AP13" s="128"/>
      <c r="AQ13" s="128"/>
      <c r="AR13" s="128"/>
      <c r="AS13" s="128"/>
    </row>
    <row r="14" spans="1:55" s="1" customFormat="1" ht="27" customHeight="1">
      <c r="A14" s="331" t="s">
        <v>25</v>
      </c>
      <c r="B14" s="547" t="s">
        <v>189</v>
      </c>
      <c r="C14" s="548"/>
      <c r="D14" s="437"/>
      <c r="E14" s="547" t="s">
        <v>130</v>
      </c>
      <c r="F14" s="548"/>
      <c r="G14" s="548"/>
      <c r="H14" s="437"/>
      <c r="I14" s="547" t="s">
        <v>202</v>
      </c>
      <c r="J14" s="548"/>
      <c r="K14" s="548"/>
      <c r="L14" s="437"/>
      <c r="M14" s="440" t="s">
        <v>257</v>
      </c>
      <c r="N14" s="441"/>
      <c r="O14" s="441"/>
      <c r="P14" s="441"/>
      <c r="Q14" s="441"/>
      <c r="R14" s="633" t="s">
        <v>193</v>
      </c>
      <c r="S14" s="634"/>
      <c r="T14" s="634"/>
      <c r="U14" s="634"/>
      <c r="V14" s="634"/>
      <c r="W14" s="635"/>
      <c r="X14" s="636" t="s">
        <v>29</v>
      </c>
      <c r="Y14" s="637"/>
      <c r="Z14" s="637"/>
      <c r="AA14" s="638"/>
      <c r="AB14" s="608" t="s">
        <v>30</v>
      </c>
      <c r="AC14" s="608"/>
      <c r="AD14" s="608"/>
      <c r="AE14" s="608"/>
      <c r="AF14" s="337" t="s">
        <v>250</v>
      </c>
      <c r="AG14" s="338"/>
      <c r="AH14" s="339"/>
      <c r="AI14" s="42"/>
      <c r="AJ14" s="42"/>
      <c r="AN14" s="128" t="s">
        <v>127</v>
      </c>
      <c r="AO14" s="128"/>
      <c r="AP14" s="128" t="s">
        <v>128</v>
      </c>
      <c r="AQ14" s="128"/>
      <c r="AR14" s="128" t="s">
        <v>129</v>
      </c>
      <c r="AS14" s="128"/>
    </row>
    <row r="15" spans="1:55" s="1" customFormat="1" ht="27" customHeight="1">
      <c r="A15" s="332"/>
      <c r="B15" s="421" t="s">
        <v>26</v>
      </c>
      <c r="C15" s="340"/>
      <c r="D15" s="340"/>
      <c r="E15" s="340"/>
      <c r="F15" s="340"/>
      <c r="G15" s="340"/>
      <c r="H15" s="340"/>
      <c r="I15" s="340"/>
      <c r="J15" s="340"/>
      <c r="K15" s="340"/>
      <c r="L15" s="471"/>
      <c r="M15" s="442"/>
      <c r="N15" s="442"/>
      <c r="O15" s="442"/>
      <c r="P15" s="442"/>
      <c r="Q15" s="442"/>
      <c r="R15" s="630" t="s">
        <v>85</v>
      </c>
      <c r="S15" s="631"/>
      <c r="T15" s="631"/>
      <c r="U15" s="631"/>
      <c r="V15" s="631"/>
      <c r="W15" s="632"/>
      <c r="X15" s="639"/>
      <c r="Y15" s="640"/>
      <c r="Z15" s="640"/>
      <c r="AA15" s="641"/>
      <c r="AB15" s="345" t="s">
        <v>251</v>
      </c>
      <c r="AC15" s="345"/>
      <c r="AD15" s="345"/>
      <c r="AE15" s="345"/>
      <c r="AF15" s="346" t="s">
        <v>252</v>
      </c>
      <c r="AG15" s="347"/>
      <c r="AH15" s="348"/>
      <c r="AI15" s="10"/>
      <c r="AJ15" s="10"/>
      <c r="AN15" s="132" t="s">
        <v>117</v>
      </c>
      <c r="AO15" s="133">
        <v>1</v>
      </c>
      <c r="AP15" s="134" t="s">
        <v>130</v>
      </c>
      <c r="AQ15" s="133">
        <v>1</v>
      </c>
      <c r="AR15" s="135"/>
      <c r="AS15" s="136"/>
    </row>
    <row r="16" spans="1:55" s="1" customFormat="1" ht="27" customHeight="1" thickBot="1">
      <c r="A16" s="333"/>
      <c r="B16" s="472">
        <f>VLOOKUP(B14,$AN$15:$AO$21,2,FALSE)</f>
        <v>1</v>
      </c>
      <c r="C16" s="473"/>
      <c r="D16" s="349"/>
      <c r="E16" s="472">
        <f>VLOOKUP(E14,$AP$15:$AQ$18,2,FALSE)</f>
        <v>1</v>
      </c>
      <c r="F16" s="473"/>
      <c r="G16" s="473"/>
      <c r="H16" s="349"/>
      <c r="I16" s="472">
        <f>VLOOKUP(I14,$AR$15:$AS$18,2,FALSE)</f>
        <v>1</v>
      </c>
      <c r="J16" s="473"/>
      <c r="K16" s="473"/>
      <c r="L16" s="349"/>
      <c r="M16" s="443"/>
      <c r="N16" s="443"/>
      <c r="O16" s="443"/>
      <c r="P16" s="443"/>
      <c r="Q16" s="443"/>
      <c r="R16" s="645" t="s">
        <v>89</v>
      </c>
      <c r="S16" s="646"/>
      <c r="T16" s="646"/>
      <c r="U16" s="646"/>
      <c r="V16" s="646"/>
      <c r="W16" s="647"/>
      <c r="X16" s="642"/>
      <c r="Y16" s="643"/>
      <c r="Z16" s="643"/>
      <c r="AA16" s="644"/>
      <c r="AB16" s="353">
        <v>10000</v>
      </c>
      <c r="AC16" s="354"/>
      <c r="AD16" s="354"/>
      <c r="AE16" s="27" t="s">
        <v>105</v>
      </c>
      <c r="AF16" s="355" t="s">
        <v>253</v>
      </c>
      <c r="AG16" s="356"/>
      <c r="AH16" s="357"/>
      <c r="AI16" s="10"/>
      <c r="AJ16" s="10"/>
      <c r="AN16" s="132" t="s">
        <v>118</v>
      </c>
      <c r="AO16" s="133">
        <v>0.8</v>
      </c>
      <c r="AP16" s="134" t="s">
        <v>131</v>
      </c>
      <c r="AQ16" s="137">
        <v>0.8</v>
      </c>
      <c r="AR16" s="134" t="s">
        <v>92</v>
      </c>
      <c r="AS16" s="137">
        <v>1</v>
      </c>
    </row>
    <row r="17" spans="1:48" s="1" customFormat="1" ht="27" customHeight="1" thickTop="1">
      <c r="A17" s="331">
        <v>1</v>
      </c>
      <c r="B17" s="531" t="s">
        <v>27</v>
      </c>
      <c r="C17" s="531"/>
      <c r="D17" s="532"/>
      <c r="E17" s="533" t="s">
        <v>27</v>
      </c>
      <c r="F17" s="534"/>
      <c r="G17" s="534"/>
      <c r="H17" s="535"/>
      <c r="I17" s="533" t="s">
        <v>27</v>
      </c>
      <c r="J17" s="534"/>
      <c r="K17" s="534"/>
      <c r="L17" s="535"/>
      <c r="M17" s="536"/>
      <c r="N17" s="537"/>
      <c r="O17" s="537"/>
      <c r="P17" s="537"/>
      <c r="Q17" s="537"/>
      <c r="R17" s="539"/>
      <c r="S17" s="540"/>
      <c r="T17" s="540"/>
      <c r="U17" s="540"/>
      <c r="V17" s="540"/>
      <c r="W17" s="540"/>
      <c r="X17" s="536"/>
      <c r="Y17" s="537"/>
      <c r="Z17" s="537"/>
      <c r="AA17" s="537"/>
      <c r="AB17" s="612" t="s">
        <v>280</v>
      </c>
      <c r="AC17" s="612"/>
      <c r="AD17" s="612"/>
      <c r="AE17" s="612"/>
      <c r="AF17" s="609" t="s">
        <v>281</v>
      </c>
      <c r="AG17" s="610"/>
      <c r="AH17" s="611"/>
      <c r="AI17" s="42"/>
      <c r="AJ17" s="42"/>
      <c r="AN17" s="132" t="s">
        <v>119</v>
      </c>
      <c r="AO17" s="133">
        <v>0.8</v>
      </c>
      <c r="AP17" s="134" t="s">
        <v>132</v>
      </c>
      <c r="AQ17" s="137">
        <v>0.5</v>
      </c>
      <c r="AR17" s="134" t="s">
        <v>93</v>
      </c>
      <c r="AS17" s="137">
        <v>0.5</v>
      </c>
    </row>
    <row r="18" spans="1:48" s="1" customFormat="1" ht="27" customHeight="1">
      <c r="A18" s="332"/>
      <c r="B18" s="421" t="s">
        <v>26</v>
      </c>
      <c r="C18" s="340"/>
      <c r="D18" s="340"/>
      <c r="E18" s="340"/>
      <c r="F18" s="340"/>
      <c r="G18" s="340"/>
      <c r="H18" s="340"/>
      <c r="I18" s="340"/>
      <c r="J18" s="340"/>
      <c r="K18" s="340"/>
      <c r="L18" s="471"/>
      <c r="M18" s="371"/>
      <c r="N18" s="371"/>
      <c r="O18" s="371"/>
      <c r="P18" s="371"/>
      <c r="Q18" s="371"/>
      <c r="R18" s="525"/>
      <c r="S18" s="526"/>
      <c r="T18" s="526"/>
      <c r="U18" s="526"/>
      <c r="V18" s="526"/>
      <c r="W18" s="526"/>
      <c r="X18" s="371"/>
      <c r="Y18" s="371"/>
      <c r="Z18" s="371"/>
      <c r="AA18" s="371"/>
      <c r="AB18" s="366" t="s">
        <v>254</v>
      </c>
      <c r="AC18" s="366"/>
      <c r="AD18" s="366"/>
      <c r="AE18" s="366"/>
      <c r="AF18" s="567" t="s">
        <v>281</v>
      </c>
      <c r="AG18" s="568"/>
      <c r="AH18" s="569"/>
      <c r="AI18" s="10"/>
      <c r="AJ18" s="10"/>
      <c r="AK18" s="10"/>
      <c r="AN18" s="132" t="s">
        <v>120</v>
      </c>
      <c r="AO18" s="133">
        <v>0.5</v>
      </c>
      <c r="AP18" s="134" t="s">
        <v>28</v>
      </c>
      <c r="AQ18" s="133">
        <v>0</v>
      </c>
      <c r="AR18" s="134" t="s">
        <v>28</v>
      </c>
      <c r="AS18" s="133">
        <v>0</v>
      </c>
    </row>
    <row r="19" spans="1:48" s="1" customFormat="1" ht="27" customHeight="1">
      <c r="A19" s="530"/>
      <c r="B19" s="373">
        <f>VLOOKUP(B17,$AN$15:$AO$21,2,FALSE)</f>
        <v>0</v>
      </c>
      <c r="C19" s="373"/>
      <c r="D19" s="374"/>
      <c r="E19" s="545">
        <f>VLOOKUP(E17,$AP$15:$AQ$18,2,FALSE)</f>
        <v>0</v>
      </c>
      <c r="F19" s="546"/>
      <c r="G19" s="546"/>
      <c r="H19" s="405"/>
      <c r="I19" s="541">
        <f>VLOOKUP(I17,$AR$15:$AS$18,2,FALSE)</f>
        <v>0</v>
      </c>
      <c r="J19" s="542"/>
      <c r="K19" s="542"/>
      <c r="L19" s="373"/>
      <c r="M19" s="538"/>
      <c r="N19" s="538"/>
      <c r="O19" s="538"/>
      <c r="P19" s="538"/>
      <c r="Q19" s="538"/>
      <c r="R19" s="543"/>
      <c r="S19" s="544"/>
      <c r="T19" s="544"/>
      <c r="U19" s="544"/>
      <c r="V19" s="544"/>
      <c r="W19" s="544"/>
      <c r="X19" s="538"/>
      <c r="Y19" s="538"/>
      <c r="Z19" s="538"/>
      <c r="AA19" s="538"/>
      <c r="AB19" s="613"/>
      <c r="AC19" s="614"/>
      <c r="AD19" s="614"/>
      <c r="AE19" s="192" t="s">
        <v>105</v>
      </c>
      <c r="AF19" s="567" t="s">
        <v>281</v>
      </c>
      <c r="AG19" s="568"/>
      <c r="AH19" s="569"/>
      <c r="AI19" s="10"/>
      <c r="AJ19" s="10"/>
      <c r="AK19" s="10"/>
      <c r="AN19" s="132" t="s">
        <v>121</v>
      </c>
      <c r="AO19" s="133">
        <v>1</v>
      </c>
      <c r="AP19" s="128"/>
      <c r="AQ19" s="128"/>
      <c r="AR19" s="128"/>
      <c r="AS19" s="128"/>
    </row>
    <row r="20" spans="1:48" s="1" customFormat="1" ht="27" customHeight="1">
      <c r="A20" s="436">
        <v>2</v>
      </c>
      <c r="B20" s="552" t="s">
        <v>27</v>
      </c>
      <c r="C20" s="553"/>
      <c r="D20" s="360"/>
      <c r="E20" s="552" t="s">
        <v>27</v>
      </c>
      <c r="F20" s="553"/>
      <c r="G20" s="553"/>
      <c r="H20" s="360"/>
      <c r="I20" s="562" t="s">
        <v>27</v>
      </c>
      <c r="J20" s="563"/>
      <c r="K20" s="563"/>
      <c r="L20" s="367"/>
      <c r="M20" s="554"/>
      <c r="N20" s="371"/>
      <c r="O20" s="371"/>
      <c r="P20" s="371"/>
      <c r="Q20" s="371"/>
      <c r="R20" s="525"/>
      <c r="S20" s="526"/>
      <c r="T20" s="526"/>
      <c r="U20" s="526"/>
      <c r="V20" s="526"/>
      <c r="W20" s="526"/>
      <c r="X20" s="554"/>
      <c r="Y20" s="371"/>
      <c r="Z20" s="371"/>
      <c r="AA20" s="371"/>
      <c r="AB20" s="377" t="s">
        <v>280</v>
      </c>
      <c r="AC20" s="377"/>
      <c r="AD20" s="377"/>
      <c r="AE20" s="377"/>
      <c r="AF20" s="567" t="s">
        <v>281</v>
      </c>
      <c r="AG20" s="568"/>
      <c r="AH20" s="569"/>
      <c r="AI20" s="42"/>
      <c r="AJ20" s="42"/>
      <c r="AK20" s="42"/>
      <c r="AN20" s="132" t="s">
        <v>122</v>
      </c>
      <c r="AO20" s="133">
        <v>1</v>
      </c>
      <c r="AP20" s="128"/>
      <c r="AQ20" s="128"/>
      <c r="AR20" s="128"/>
      <c r="AS20" s="128"/>
    </row>
    <row r="21" spans="1:48" s="1" customFormat="1" ht="27" customHeight="1">
      <c r="A21" s="332"/>
      <c r="B21" s="421" t="s">
        <v>26</v>
      </c>
      <c r="C21" s="340"/>
      <c r="D21" s="340"/>
      <c r="E21" s="340"/>
      <c r="F21" s="340"/>
      <c r="G21" s="340"/>
      <c r="H21" s="340"/>
      <c r="I21" s="340"/>
      <c r="J21" s="340"/>
      <c r="K21" s="340"/>
      <c r="L21" s="471"/>
      <c r="M21" s="371"/>
      <c r="N21" s="371"/>
      <c r="O21" s="371"/>
      <c r="P21" s="371"/>
      <c r="Q21" s="371"/>
      <c r="R21" s="525"/>
      <c r="S21" s="526"/>
      <c r="T21" s="526"/>
      <c r="U21" s="526"/>
      <c r="V21" s="526"/>
      <c r="W21" s="526"/>
      <c r="X21" s="371"/>
      <c r="Y21" s="371"/>
      <c r="Z21" s="371"/>
      <c r="AA21" s="371"/>
      <c r="AB21" s="366" t="s">
        <v>254</v>
      </c>
      <c r="AC21" s="366"/>
      <c r="AD21" s="366"/>
      <c r="AE21" s="366"/>
      <c r="AF21" s="567" t="s">
        <v>281</v>
      </c>
      <c r="AG21" s="568"/>
      <c r="AH21" s="569"/>
      <c r="AI21" s="10"/>
      <c r="AJ21" s="10"/>
      <c r="AK21" s="10"/>
      <c r="AN21" s="134" t="s">
        <v>28</v>
      </c>
      <c r="AO21" s="133">
        <v>0</v>
      </c>
      <c r="AP21" s="128"/>
      <c r="AQ21" s="128"/>
      <c r="AR21" s="128"/>
      <c r="AS21" s="128"/>
    </row>
    <row r="22" spans="1:48" s="1" customFormat="1" ht="27" customHeight="1">
      <c r="A22" s="332"/>
      <c r="B22" s="373">
        <f>VLOOKUP(B20,$AN$15:$AO$21,2,FALSE)</f>
        <v>0</v>
      </c>
      <c r="C22" s="373"/>
      <c r="D22" s="374"/>
      <c r="E22" s="541">
        <f>VLOOKUP(E20,$AP$15:$AQ$18,2,FALSE)</f>
        <v>0</v>
      </c>
      <c r="F22" s="542"/>
      <c r="G22" s="542"/>
      <c r="H22" s="373"/>
      <c r="I22" s="541">
        <f>VLOOKUP(I20,$AR$15:$AS$18,2,FALSE)</f>
        <v>0</v>
      </c>
      <c r="J22" s="542"/>
      <c r="K22" s="542"/>
      <c r="L22" s="373"/>
      <c r="M22" s="371"/>
      <c r="N22" s="371"/>
      <c r="O22" s="371"/>
      <c r="P22" s="371"/>
      <c r="Q22" s="371"/>
      <c r="R22" s="525"/>
      <c r="S22" s="526"/>
      <c r="T22" s="526"/>
      <c r="U22" s="526"/>
      <c r="V22" s="526"/>
      <c r="W22" s="526"/>
      <c r="X22" s="371"/>
      <c r="Y22" s="371"/>
      <c r="Z22" s="371"/>
      <c r="AA22" s="371"/>
      <c r="AB22" s="375"/>
      <c r="AC22" s="376"/>
      <c r="AD22" s="376"/>
      <c r="AE22" s="191" t="s">
        <v>105</v>
      </c>
      <c r="AF22" s="567" t="s">
        <v>281</v>
      </c>
      <c r="AG22" s="568"/>
      <c r="AH22" s="569"/>
      <c r="AI22" s="10"/>
      <c r="AJ22" s="10"/>
      <c r="AK22" s="10"/>
      <c r="AN22" s="128"/>
      <c r="AO22" s="128"/>
      <c r="AP22" s="128"/>
      <c r="AQ22" s="128"/>
      <c r="AR22" s="128"/>
      <c r="AS22" s="128"/>
    </row>
    <row r="23" spans="1:48" s="1" customFormat="1" ht="27" customHeight="1">
      <c r="A23" s="436">
        <v>3</v>
      </c>
      <c r="B23" s="552" t="s">
        <v>27</v>
      </c>
      <c r="C23" s="553"/>
      <c r="D23" s="360"/>
      <c r="E23" s="552" t="s">
        <v>27</v>
      </c>
      <c r="F23" s="553"/>
      <c r="G23" s="553"/>
      <c r="H23" s="360"/>
      <c r="I23" s="552" t="s">
        <v>27</v>
      </c>
      <c r="J23" s="553"/>
      <c r="K23" s="553"/>
      <c r="L23" s="360"/>
      <c r="M23" s="554"/>
      <c r="N23" s="371"/>
      <c r="O23" s="371"/>
      <c r="P23" s="371"/>
      <c r="Q23" s="371"/>
      <c r="R23" s="525"/>
      <c r="S23" s="526"/>
      <c r="T23" s="526"/>
      <c r="U23" s="526"/>
      <c r="V23" s="526"/>
      <c r="W23" s="526"/>
      <c r="X23" s="554"/>
      <c r="Y23" s="371"/>
      <c r="Z23" s="371"/>
      <c r="AA23" s="371"/>
      <c r="AB23" s="377" t="s">
        <v>283</v>
      </c>
      <c r="AC23" s="377"/>
      <c r="AD23" s="377"/>
      <c r="AE23" s="377"/>
      <c r="AF23" s="567" t="s">
        <v>281</v>
      </c>
      <c r="AG23" s="568"/>
      <c r="AH23" s="569"/>
      <c r="AI23" s="42"/>
      <c r="AJ23" s="42"/>
      <c r="AK23" s="42"/>
      <c r="AN23" s="128"/>
      <c r="AO23" s="128"/>
      <c r="AP23" s="128"/>
      <c r="AQ23" s="128"/>
      <c r="AR23" s="128"/>
      <c r="AS23" s="128"/>
    </row>
    <row r="24" spans="1:48" s="1" customFormat="1" ht="27" customHeight="1">
      <c r="A24" s="332"/>
      <c r="B24" s="421" t="s">
        <v>26</v>
      </c>
      <c r="C24" s="340"/>
      <c r="D24" s="340"/>
      <c r="E24" s="340"/>
      <c r="F24" s="340"/>
      <c r="G24" s="340"/>
      <c r="H24" s="340"/>
      <c r="I24" s="340"/>
      <c r="J24" s="340"/>
      <c r="K24" s="340"/>
      <c r="L24" s="471"/>
      <c r="M24" s="371"/>
      <c r="N24" s="371"/>
      <c r="O24" s="371"/>
      <c r="P24" s="371"/>
      <c r="Q24" s="371"/>
      <c r="R24" s="525"/>
      <c r="S24" s="526"/>
      <c r="T24" s="526"/>
      <c r="U24" s="526"/>
      <c r="V24" s="526"/>
      <c r="W24" s="526"/>
      <c r="X24" s="371"/>
      <c r="Y24" s="371"/>
      <c r="Z24" s="371"/>
      <c r="AA24" s="371"/>
      <c r="AB24" s="366" t="s">
        <v>254</v>
      </c>
      <c r="AC24" s="366"/>
      <c r="AD24" s="366"/>
      <c r="AE24" s="366"/>
      <c r="AF24" s="567" t="s">
        <v>281</v>
      </c>
      <c r="AG24" s="568"/>
      <c r="AH24" s="569"/>
      <c r="AI24" s="10"/>
      <c r="AJ24" s="10"/>
      <c r="AK24" s="10"/>
      <c r="AN24" s="128"/>
      <c r="AO24" s="128"/>
      <c r="AP24" s="128"/>
      <c r="AQ24" s="128"/>
      <c r="AR24" s="128"/>
      <c r="AS24" s="128"/>
    </row>
    <row r="25" spans="1:48" s="1" customFormat="1" ht="27" customHeight="1" thickBot="1">
      <c r="A25" s="551"/>
      <c r="B25" s="556">
        <f>VLOOKUP(B23,$AN$15:$AO$21,2,FALSE)</f>
        <v>0</v>
      </c>
      <c r="C25" s="556"/>
      <c r="D25" s="557"/>
      <c r="E25" s="558">
        <f>VLOOKUP(E23,$AP$15:$AQ$18,2,FALSE)</f>
        <v>0</v>
      </c>
      <c r="F25" s="559"/>
      <c r="G25" s="559"/>
      <c r="H25" s="556"/>
      <c r="I25" s="558">
        <f>VLOOKUP(I23,$AR$15:$AS$18,2,FALSE)</f>
        <v>0</v>
      </c>
      <c r="J25" s="559"/>
      <c r="K25" s="559"/>
      <c r="L25" s="556"/>
      <c r="M25" s="555"/>
      <c r="N25" s="555"/>
      <c r="O25" s="555"/>
      <c r="P25" s="555"/>
      <c r="Q25" s="555"/>
      <c r="R25" s="560"/>
      <c r="S25" s="561"/>
      <c r="T25" s="561"/>
      <c r="U25" s="561"/>
      <c r="V25" s="561"/>
      <c r="W25" s="561"/>
      <c r="X25" s="555"/>
      <c r="Y25" s="555"/>
      <c r="Z25" s="555"/>
      <c r="AA25" s="555"/>
      <c r="AB25" s="618"/>
      <c r="AC25" s="619"/>
      <c r="AD25" s="619"/>
      <c r="AE25" s="193" t="s">
        <v>105</v>
      </c>
      <c r="AF25" s="564" t="s">
        <v>281</v>
      </c>
      <c r="AG25" s="565"/>
      <c r="AH25" s="566"/>
      <c r="AI25" s="10"/>
      <c r="AJ25" s="10"/>
      <c r="AK25" s="10"/>
      <c r="AN25" s="128"/>
      <c r="AO25" s="128"/>
      <c r="AP25" s="128"/>
      <c r="AQ25" s="128"/>
      <c r="AR25" s="128"/>
      <c r="AS25" s="128"/>
    </row>
    <row r="26" spans="1:48" s="1" customFormat="1" ht="27" customHeight="1">
      <c r="A26" s="592" t="s">
        <v>69</v>
      </c>
      <c r="B26" s="595" t="s">
        <v>65</v>
      </c>
      <c r="C26" s="595"/>
      <c r="D26" s="595"/>
      <c r="E26" s="595"/>
      <c r="F26" s="595"/>
      <c r="G26" s="595"/>
      <c r="H26" s="595"/>
      <c r="I26" s="595"/>
      <c r="J26" s="595"/>
      <c r="K26" s="615" t="s">
        <v>66</v>
      </c>
      <c r="L26" s="616"/>
      <c r="M26" s="616"/>
      <c r="N26" s="616"/>
      <c r="O26" s="616"/>
      <c r="P26" s="616"/>
      <c r="Q26" s="616"/>
      <c r="R26" s="617"/>
      <c r="S26" s="615" t="s">
        <v>67</v>
      </c>
      <c r="T26" s="616"/>
      <c r="U26" s="616"/>
      <c r="V26" s="616"/>
      <c r="W26" s="616"/>
      <c r="X26" s="616"/>
      <c r="Y26" s="616"/>
      <c r="Z26" s="617"/>
      <c r="AA26" s="595" t="s">
        <v>70</v>
      </c>
      <c r="AB26" s="595"/>
      <c r="AC26" s="595"/>
      <c r="AD26" s="596"/>
      <c r="AE26" s="597" t="s">
        <v>90</v>
      </c>
      <c r="AF26" s="598"/>
      <c r="AG26" s="598"/>
      <c r="AH26" s="599"/>
      <c r="AI26" s="42"/>
      <c r="AJ26" s="42"/>
      <c r="AK26" s="42"/>
      <c r="AL26" s="77"/>
      <c r="AM26" s="77"/>
      <c r="AN26" s="130"/>
      <c r="AO26" s="130"/>
      <c r="AP26" s="130"/>
      <c r="AQ26" s="130"/>
      <c r="AR26" s="130"/>
      <c r="AS26" s="130"/>
      <c r="AT26" s="77"/>
      <c r="AU26" s="77"/>
      <c r="AV26" s="77"/>
    </row>
    <row r="27" spans="1:48" s="1" customFormat="1" ht="27" customHeight="1">
      <c r="A27" s="593"/>
      <c r="B27" s="627" t="s">
        <v>64</v>
      </c>
      <c r="C27" s="627"/>
      <c r="D27" s="627"/>
      <c r="E27" s="626">
        <v>2</v>
      </c>
      <c r="F27" s="626"/>
      <c r="G27" s="626"/>
      <c r="H27" s="626"/>
      <c r="I27" s="626"/>
      <c r="J27" s="626"/>
      <c r="K27" s="602" t="s">
        <v>64</v>
      </c>
      <c r="L27" s="603"/>
      <c r="M27" s="603"/>
      <c r="N27" s="604"/>
      <c r="O27" s="605">
        <v>2</v>
      </c>
      <c r="P27" s="606"/>
      <c r="Q27" s="606"/>
      <c r="R27" s="607"/>
      <c r="S27" s="602" t="s">
        <v>64</v>
      </c>
      <c r="T27" s="603"/>
      <c r="U27" s="603"/>
      <c r="V27" s="604"/>
      <c r="W27" s="605">
        <v>2</v>
      </c>
      <c r="X27" s="606"/>
      <c r="Y27" s="606"/>
      <c r="Z27" s="607"/>
      <c r="AA27" s="579">
        <f>SUM(B28:Z29)</f>
        <v>0</v>
      </c>
      <c r="AB27" s="579"/>
      <c r="AC27" s="579"/>
      <c r="AD27" s="580"/>
      <c r="AE27" s="583">
        <f>AG6+AA27</f>
        <v>0</v>
      </c>
      <c r="AF27" s="584"/>
      <c r="AG27" s="584"/>
      <c r="AH27" s="585"/>
      <c r="AI27" s="42"/>
      <c r="AJ27" s="42"/>
      <c r="AL27" s="77"/>
      <c r="AM27" s="77"/>
      <c r="AN27" s="130"/>
      <c r="AO27" s="130"/>
      <c r="AP27" s="130"/>
      <c r="AQ27" s="130"/>
      <c r="AR27" s="130"/>
      <c r="AS27" s="130"/>
      <c r="AT27" s="77"/>
      <c r="AU27" s="77"/>
      <c r="AV27" s="77"/>
    </row>
    <row r="28" spans="1:48" s="1" customFormat="1" ht="27" customHeight="1">
      <c r="A28" s="593"/>
      <c r="B28" s="600">
        <f>E27*B19*E19*I19</f>
        <v>0</v>
      </c>
      <c r="C28" s="600"/>
      <c r="D28" s="600"/>
      <c r="E28" s="600"/>
      <c r="F28" s="600"/>
      <c r="G28" s="600"/>
      <c r="H28" s="600"/>
      <c r="I28" s="600"/>
      <c r="J28" s="600"/>
      <c r="K28" s="600">
        <f>O27*B22*E22*I22</f>
        <v>0</v>
      </c>
      <c r="L28" s="600"/>
      <c r="M28" s="600"/>
      <c r="N28" s="600"/>
      <c r="O28" s="600"/>
      <c r="P28" s="600"/>
      <c r="Q28" s="600"/>
      <c r="R28" s="600"/>
      <c r="S28" s="600">
        <f>W27*B25*E25*I25</f>
        <v>0</v>
      </c>
      <c r="T28" s="600"/>
      <c r="U28" s="600"/>
      <c r="V28" s="600"/>
      <c r="W28" s="600"/>
      <c r="X28" s="600"/>
      <c r="Y28" s="600"/>
      <c r="Z28" s="600"/>
      <c r="AA28" s="579"/>
      <c r="AB28" s="579"/>
      <c r="AC28" s="579"/>
      <c r="AD28" s="580"/>
      <c r="AE28" s="586"/>
      <c r="AF28" s="587"/>
      <c r="AG28" s="587"/>
      <c r="AH28" s="588"/>
      <c r="AI28" s="42"/>
      <c r="AJ28" s="42"/>
      <c r="AL28" s="77"/>
      <c r="AM28" s="77"/>
      <c r="AN28" s="130"/>
      <c r="AO28" s="130"/>
      <c r="AP28" s="130"/>
      <c r="AQ28" s="130"/>
      <c r="AR28" s="130"/>
      <c r="AS28" s="130"/>
      <c r="AT28" s="77"/>
      <c r="AU28" s="77"/>
      <c r="AV28" s="77"/>
    </row>
    <row r="29" spans="1:48" s="1" customFormat="1" ht="27" customHeight="1" thickBot="1">
      <c r="A29" s="594"/>
      <c r="B29" s="601"/>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581"/>
      <c r="AB29" s="581"/>
      <c r="AC29" s="581"/>
      <c r="AD29" s="582"/>
      <c r="AE29" s="589"/>
      <c r="AF29" s="590"/>
      <c r="AG29" s="590"/>
      <c r="AH29" s="591"/>
      <c r="AI29" s="42"/>
      <c r="AJ29" s="42"/>
      <c r="AL29" s="77"/>
      <c r="AM29" s="77"/>
      <c r="AN29" s="130"/>
      <c r="AO29" s="130"/>
      <c r="AP29" s="130"/>
      <c r="AQ29" s="130"/>
      <c r="AR29" s="130"/>
      <c r="AS29" s="130"/>
      <c r="AT29" s="77"/>
      <c r="AU29" s="77"/>
      <c r="AV29" s="77"/>
    </row>
    <row r="30" spans="1:48" s="1" customFormat="1" ht="27" customHeight="1">
      <c r="A30" s="570" t="s">
        <v>71</v>
      </c>
      <c r="B30" s="573" t="s">
        <v>141</v>
      </c>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5"/>
      <c r="AI30" s="42"/>
      <c r="AJ30" s="42"/>
      <c r="AM30" s="2"/>
      <c r="AN30" s="138"/>
      <c r="AO30" s="138"/>
      <c r="AP30" s="138"/>
      <c r="AQ30" s="138"/>
      <c r="AR30" s="138"/>
      <c r="AS30" s="138"/>
      <c r="AT30" s="2"/>
      <c r="AU30" s="2"/>
    </row>
    <row r="31" spans="1:48" s="1" customFormat="1" ht="27" customHeight="1">
      <c r="A31" s="571"/>
      <c r="B31" s="576" t="s">
        <v>158</v>
      </c>
      <c r="C31" s="577"/>
      <c r="D31" s="577"/>
      <c r="E31" s="577"/>
      <c r="F31" s="577"/>
      <c r="G31" s="577"/>
      <c r="H31" s="577"/>
      <c r="I31" s="577"/>
      <c r="J31" s="577"/>
      <c r="K31" s="577"/>
      <c r="L31" s="577"/>
      <c r="M31" s="577"/>
      <c r="N31" s="577"/>
      <c r="O31" s="577"/>
      <c r="P31" s="577"/>
      <c r="Q31" s="577"/>
      <c r="R31" s="577"/>
      <c r="S31" s="577"/>
      <c r="T31" s="577"/>
      <c r="U31" s="577"/>
      <c r="V31" s="577"/>
      <c r="W31" s="577"/>
      <c r="X31" s="577"/>
      <c r="Y31" s="577"/>
      <c r="Z31" s="577"/>
      <c r="AA31" s="577"/>
      <c r="AB31" s="577"/>
      <c r="AC31" s="577"/>
      <c r="AD31" s="577"/>
      <c r="AE31" s="577"/>
      <c r="AF31" s="577"/>
      <c r="AG31" s="577"/>
      <c r="AH31" s="578"/>
      <c r="AI31" s="42"/>
      <c r="AJ31" s="42"/>
      <c r="AK31" s="42"/>
      <c r="AN31" s="138"/>
      <c r="AO31" s="138"/>
      <c r="AP31" s="138"/>
      <c r="AQ31" s="138"/>
      <c r="AR31" s="138"/>
      <c r="AS31" s="138"/>
      <c r="AT31" s="2"/>
      <c r="AU31" s="2"/>
      <c r="AV31" s="2"/>
    </row>
    <row r="32" spans="1:48" s="1" customFormat="1" ht="27" customHeight="1">
      <c r="A32" s="571"/>
      <c r="B32" s="623" t="s">
        <v>243</v>
      </c>
      <c r="C32" s="624"/>
      <c r="D32" s="624"/>
      <c r="E32" s="624"/>
      <c r="F32" s="624"/>
      <c r="G32" s="624"/>
      <c r="H32" s="62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4"/>
      <c r="AG32" s="624"/>
      <c r="AH32" s="625"/>
      <c r="AI32" s="42"/>
      <c r="AJ32" s="42"/>
      <c r="AK32" s="42"/>
      <c r="AN32" s="138"/>
      <c r="AO32" s="138"/>
      <c r="AP32" s="138"/>
      <c r="AQ32" s="138"/>
      <c r="AR32" s="138"/>
      <c r="AS32" s="138"/>
      <c r="AT32" s="2"/>
      <c r="AU32" s="2"/>
      <c r="AV32" s="2"/>
    </row>
    <row r="33" spans="1:48" s="1" customFormat="1" ht="27" customHeight="1" thickBot="1">
      <c r="A33" s="572"/>
      <c r="B33" s="160" t="s">
        <v>107</v>
      </c>
      <c r="C33" s="160"/>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61"/>
      <c r="AI33" s="42"/>
      <c r="AJ33" s="42"/>
      <c r="AK33" s="42"/>
      <c r="AN33" s="138"/>
      <c r="AO33" s="138"/>
      <c r="AP33" s="138"/>
      <c r="AQ33" s="138"/>
      <c r="AR33" s="138"/>
      <c r="AS33" s="138"/>
      <c r="AT33" s="2"/>
      <c r="AU33" s="2"/>
      <c r="AV33" s="2"/>
    </row>
    <row r="34" spans="1:48" ht="19.7" customHeight="1">
      <c r="A34" s="10"/>
      <c r="B34" s="10"/>
      <c r="C34" s="10"/>
      <c r="D34" s="10"/>
      <c r="E34" s="10"/>
      <c r="F34" s="10"/>
      <c r="I34" s="10"/>
      <c r="J34" s="10"/>
    </row>
    <row r="35" spans="1:48" ht="12.75" customHeight="1">
      <c r="A35" s="10"/>
      <c r="B35" s="10"/>
      <c r="C35" s="10"/>
      <c r="D35" s="10"/>
      <c r="E35" s="10"/>
      <c r="F35" s="10"/>
      <c r="I35" s="10"/>
      <c r="J35" s="10"/>
    </row>
    <row r="36" spans="1:48" ht="12.75" customHeight="1"/>
  </sheetData>
  <sheetProtection password="D665" sheet="1" objects="1" scenarios="1" selectLockedCells="1"/>
  <mergeCells count="146">
    <mergeCell ref="A30:A33"/>
    <mergeCell ref="B30:AH30"/>
    <mergeCell ref="B31:AH31"/>
    <mergeCell ref="O27:R27"/>
    <mergeCell ref="S27:V27"/>
    <mergeCell ref="W27:Z27"/>
    <mergeCell ref="AA27:AD29"/>
    <mergeCell ref="AE27:AH29"/>
    <mergeCell ref="B28:J29"/>
    <mergeCell ref="K28:R29"/>
    <mergeCell ref="S28:Z29"/>
    <mergeCell ref="A26:A29"/>
    <mergeCell ref="B26:J26"/>
    <mergeCell ref="K26:R26"/>
    <mergeCell ref="S26:Z26"/>
    <mergeCell ref="AA26:AD26"/>
    <mergeCell ref="AE26:AH26"/>
    <mergeCell ref="K27:N27"/>
    <mergeCell ref="B27:D27"/>
    <mergeCell ref="E27:J27"/>
    <mergeCell ref="B32:AH32"/>
    <mergeCell ref="AF23:AH23"/>
    <mergeCell ref="B24:L24"/>
    <mergeCell ref="R24:W24"/>
    <mergeCell ref="AB24:AE24"/>
    <mergeCell ref="AF24:AH24"/>
    <mergeCell ref="B25:D25"/>
    <mergeCell ref="E25:H25"/>
    <mergeCell ref="I25:L25"/>
    <mergeCell ref="R25:W25"/>
    <mergeCell ref="AB25:AD25"/>
    <mergeCell ref="AF25:AH25"/>
    <mergeCell ref="A23:A25"/>
    <mergeCell ref="B23:D23"/>
    <mergeCell ref="E23:H23"/>
    <mergeCell ref="I23:L23"/>
    <mergeCell ref="M23:Q25"/>
    <mergeCell ref="R23:W23"/>
    <mergeCell ref="X23:AA25"/>
    <mergeCell ref="AB23:AE23"/>
    <mergeCell ref="X20:AA22"/>
    <mergeCell ref="AB20:AE20"/>
    <mergeCell ref="B21:L21"/>
    <mergeCell ref="R21:W21"/>
    <mergeCell ref="AB21:AE21"/>
    <mergeCell ref="B22:D22"/>
    <mergeCell ref="E22:H22"/>
    <mergeCell ref="I22:L22"/>
    <mergeCell ref="A20:A22"/>
    <mergeCell ref="B20:D20"/>
    <mergeCell ref="E20:H20"/>
    <mergeCell ref="I20:L20"/>
    <mergeCell ref="AF17:AH17"/>
    <mergeCell ref="B18:L18"/>
    <mergeCell ref="R18:W18"/>
    <mergeCell ref="AB18:AE18"/>
    <mergeCell ref="AF18:AH18"/>
    <mergeCell ref="R16:W16"/>
    <mergeCell ref="AB16:AD16"/>
    <mergeCell ref="AF16:AH16"/>
    <mergeCell ref="M20:Q22"/>
    <mergeCell ref="R20:W20"/>
    <mergeCell ref="R22:W22"/>
    <mergeCell ref="B19:D19"/>
    <mergeCell ref="E19:H19"/>
    <mergeCell ref="I19:L19"/>
    <mergeCell ref="R19:W19"/>
    <mergeCell ref="AB19:AD19"/>
    <mergeCell ref="AF19:AH19"/>
    <mergeCell ref="AB22:AD22"/>
    <mergeCell ref="AF22:AH22"/>
    <mergeCell ref="AF20:AH20"/>
    <mergeCell ref="AF21:AH21"/>
    <mergeCell ref="A17:A19"/>
    <mergeCell ref="B17:D17"/>
    <mergeCell ref="E17:H17"/>
    <mergeCell ref="I17:L17"/>
    <mergeCell ref="M17:Q19"/>
    <mergeCell ref="R17:W17"/>
    <mergeCell ref="X17:AA19"/>
    <mergeCell ref="X14:AA16"/>
    <mergeCell ref="AB14:AE14"/>
    <mergeCell ref="A14:A16"/>
    <mergeCell ref="AB17:AE17"/>
    <mergeCell ref="AF14:AH14"/>
    <mergeCell ref="B15:L15"/>
    <mergeCell ref="R15:W15"/>
    <mergeCell ref="AB15:AE15"/>
    <mergeCell ref="AF15:AH15"/>
    <mergeCell ref="B16:D16"/>
    <mergeCell ref="E16:H16"/>
    <mergeCell ref="I16:L16"/>
    <mergeCell ref="AF12:AH12"/>
    <mergeCell ref="R13:W13"/>
    <mergeCell ref="AB13:AE13"/>
    <mergeCell ref="AF13:AH13"/>
    <mergeCell ref="B14:D14"/>
    <mergeCell ref="E14:H14"/>
    <mergeCell ref="I14:L14"/>
    <mergeCell ref="M14:Q16"/>
    <mergeCell ref="R14:W14"/>
    <mergeCell ref="A10:A13"/>
    <mergeCell ref="B10:D10"/>
    <mergeCell ref="E10:H10"/>
    <mergeCell ref="I10:L10"/>
    <mergeCell ref="M10:Q13"/>
    <mergeCell ref="R10:W10"/>
    <mergeCell ref="X10:AE10"/>
    <mergeCell ref="AF10:AH10"/>
    <mergeCell ref="B11:D13"/>
    <mergeCell ref="E11:H13"/>
    <mergeCell ref="I11:L13"/>
    <mergeCell ref="R11:W12"/>
    <mergeCell ref="X11:AA13"/>
    <mergeCell ref="AB11:AE11"/>
    <mergeCell ref="AF11:AH11"/>
    <mergeCell ref="AB12:AE12"/>
    <mergeCell ref="AE5:AH5"/>
    <mergeCell ref="A6:O6"/>
    <mergeCell ref="S6:V6"/>
    <mergeCell ref="AB6:AC6"/>
    <mergeCell ref="AE6:AF6"/>
    <mergeCell ref="AG6:AH8"/>
    <mergeCell ref="A7:O7"/>
    <mergeCell ref="S7:V7"/>
    <mergeCell ref="AB7:AC7"/>
    <mergeCell ref="AE7:AF7"/>
    <mergeCell ref="A8:O8"/>
    <mergeCell ref="S8:V8"/>
    <mergeCell ref="AB8:AC8"/>
    <mergeCell ref="AE8:AF8"/>
    <mergeCell ref="A4:B4"/>
    <mergeCell ref="D4:R4"/>
    <mergeCell ref="S4:T4"/>
    <mergeCell ref="U4:Z4"/>
    <mergeCell ref="AA4:AD4"/>
    <mergeCell ref="AE4:AG4"/>
    <mergeCell ref="AB1:AD1"/>
    <mergeCell ref="AE1:AH1"/>
    <mergeCell ref="R2:AC2"/>
    <mergeCell ref="AD2:AH2"/>
    <mergeCell ref="A3:B3"/>
    <mergeCell ref="D3:R3"/>
    <mergeCell ref="S3:V3"/>
    <mergeCell ref="W3:AD3"/>
    <mergeCell ref="AF3:AG3"/>
  </mergeCells>
  <phoneticPr fontId="1"/>
  <dataValidations count="6">
    <dataValidation type="list" allowBlank="1" showInputMessage="1" showErrorMessage="1" sqref="A8:O8">
      <formula1>$AR$6:$AR$9</formula1>
    </dataValidation>
    <dataValidation type="list" allowBlank="1" showInputMessage="1" showErrorMessage="1" sqref="I17:L17 I14:L14 I23:L23 I20:L20">
      <formula1>$AR$16:$AR$18</formula1>
    </dataValidation>
    <dataValidation type="list" allowBlank="1" showInputMessage="1" showErrorMessage="1" sqref="A6:O6">
      <formula1>$AN$6:$AN$7</formula1>
    </dataValidation>
    <dataValidation type="list" allowBlank="1" showInputMessage="1" showErrorMessage="1" sqref="A7">
      <formula1>$AP$6:$AP$7</formula1>
    </dataValidation>
    <dataValidation type="list" allowBlank="1" showInputMessage="1" showErrorMessage="1" sqref="B17:D17 B14:D14 B23:D23 B20:D20">
      <formula1>$AN$15:$AN$21</formula1>
    </dataValidation>
    <dataValidation type="list" allowBlank="1" showInputMessage="1" showErrorMessage="1" sqref="E17:H17 E14:H14 E23:H23 E20:H20">
      <formula1>$AP$15:$AP$18</formula1>
    </dataValidation>
  </dataValidations>
  <pageMargins left="0.78740157480314965" right="0.78740157480314965" top="0.98425196850393704" bottom="0.78740157480314965" header="0.59055118110236227" footer="0.39370078740157483"/>
  <pageSetup paperSize="9" scale="78" orientation="portrait" r:id="rId1"/>
  <headerFooter>
    <oddHeader>&amp;L&amp;10様式５－２</oddHeader>
    <oddFooter>&amp;R&amp;"ＭＳ 明朝,標準"&amp;8会津若松市本庁舎保存活用計画及び庁舎整備行動計画作成等業務委託プロポーザル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C36"/>
  <sheetViews>
    <sheetView showGridLines="0" view="pageBreakPreview" zoomScaleNormal="115" zoomScaleSheetLayoutView="100" workbookViewId="0">
      <selection activeCell="M16" sqref="M16:Q18"/>
    </sheetView>
  </sheetViews>
  <sheetFormatPr defaultColWidth="13" defaultRowHeight="12"/>
  <cols>
    <col min="1" max="1" width="3.5" style="2" customWidth="1"/>
    <col min="2" max="4" width="4.625" style="2" customWidth="1"/>
    <col min="5" max="12" width="2.5" style="2" customWidth="1"/>
    <col min="13" max="23" width="3.5" style="2" customWidth="1"/>
    <col min="24" max="27" width="2.5" style="2" customWidth="1"/>
    <col min="28" max="34" width="3.5" style="2" customWidth="1"/>
    <col min="35" max="38" width="2.125" style="2" customWidth="1"/>
    <col min="39" max="39" width="2.875" style="2" customWidth="1"/>
    <col min="40" max="40" width="26.5" style="2" bestFit="1" customWidth="1"/>
    <col min="41" max="41" width="4.5" style="2" bestFit="1" customWidth="1"/>
    <col min="42" max="42" width="30.5" style="2" bestFit="1" customWidth="1"/>
    <col min="43" max="43" width="4.5" style="2" bestFit="1" customWidth="1"/>
    <col min="44" max="44" width="9.625" style="2" bestFit="1" customWidth="1"/>
    <col min="45" max="45" width="3.75" style="2" bestFit="1" customWidth="1"/>
    <col min="46" max="46" width="30.5" style="2" customWidth="1"/>
    <col min="47" max="56" width="13" style="2" customWidth="1"/>
    <col min="57" max="16384" width="13" style="2"/>
  </cols>
  <sheetData>
    <row r="1" spans="1:55" ht="27" customHeight="1">
      <c r="AB1" s="237" t="s">
        <v>80</v>
      </c>
      <c r="AC1" s="237"/>
      <c r="AD1" s="237"/>
      <c r="AE1" s="237"/>
      <c r="AF1" s="237"/>
      <c r="AG1" s="237"/>
      <c r="AH1" s="237"/>
    </row>
    <row r="2" spans="1:55" ht="27" customHeight="1" thickBot="1">
      <c r="A2" s="45" t="s">
        <v>166</v>
      </c>
      <c r="B2" s="9"/>
      <c r="C2" s="9"/>
      <c r="D2" s="9"/>
      <c r="E2" s="9"/>
      <c r="F2" s="9"/>
      <c r="G2" s="9"/>
      <c r="H2" s="9"/>
      <c r="I2" s="9"/>
      <c r="J2" s="9"/>
      <c r="K2" s="9"/>
      <c r="L2" s="9"/>
      <c r="M2" s="9"/>
      <c r="N2" s="9"/>
      <c r="O2" s="9"/>
      <c r="P2" s="9"/>
      <c r="Q2" s="9"/>
      <c r="R2" s="628"/>
      <c r="S2" s="628"/>
      <c r="T2" s="628"/>
      <c r="U2" s="628"/>
      <c r="V2" s="628"/>
      <c r="W2" s="628"/>
      <c r="X2" s="628"/>
      <c r="Y2" s="628"/>
      <c r="Z2" s="628"/>
      <c r="AA2" s="628"/>
      <c r="AB2" s="628"/>
      <c r="AC2" s="628"/>
      <c r="AD2" s="629"/>
      <c r="AE2" s="629"/>
      <c r="AF2" s="629"/>
      <c r="AG2" s="629"/>
      <c r="AH2" s="629"/>
      <c r="AI2" s="9"/>
      <c r="AJ2" s="9"/>
    </row>
    <row r="3" spans="1:55" s="1" customFormat="1" ht="27" customHeight="1" thickBot="1">
      <c r="A3" s="496" t="s">
        <v>1</v>
      </c>
      <c r="B3" s="497"/>
      <c r="C3" s="91"/>
      <c r="D3" s="460" t="s">
        <v>109</v>
      </c>
      <c r="E3" s="460"/>
      <c r="F3" s="460"/>
      <c r="G3" s="460"/>
      <c r="H3" s="460"/>
      <c r="I3" s="460"/>
      <c r="J3" s="460"/>
      <c r="K3" s="460"/>
      <c r="L3" s="460"/>
      <c r="M3" s="460"/>
      <c r="N3" s="460"/>
      <c r="O3" s="460"/>
      <c r="P3" s="460"/>
      <c r="Q3" s="460"/>
      <c r="R3" s="460"/>
      <c r="S3" s="461" t="s">
        <v>110</v>
      </c>
      <c r="T3" s="498"/>
      <c r="U3" s="498"/>
      <c r="V3" s="462"/>
      <c r="W3" s="459" t="s">
        <v>53</v>
      </c>
      <c r="X3" s="460"/>
      <c r="Y3" s="460"/>
      <c r="Z3" s="460"/>
      <c r="AA3" s="460"/>
      <c r="AB3" s="460"/>
      <c r="AC3" s="460"/>
      <c r="AD3" s="460"/>
      <c r="AE3" s="36" t="s">
        <v>54</v>
      </c>
      <c r="AF3" s="468"/>
      <c r="AG3" s="468"/>
      <c r="AH3" s="47" t="s">
        <v>55</v>
      </c>
      <c r="AI3" s="37"/>
      <c r="AJ3" s="37"/>
      <c r="AK3" s="37"/>
    </row>
    <row r="4" spans="1:55" s="1" customFormat="1" ht="27" customHeight="1" thickBot="1">
      <c r="A4" s="496" t="s">
        <v>51</v>
      </c>
      <c r="B4" s="497"/>
      <c r="C4" s="91"/>
      <c r="D4" s="459"/>
      <c r="E4" s="460"/>
      <c r="F4" s="460"/>
      <c r="G4" s="460"/>
      <c r="H4" s="460"/>
      <c r="I4" s="460"/>
      <c r="J4" s="460"/>
      <c r="K4" s="460"/>
      <c r="L4" s="460"/>
      <c r="M4" s="460"/>
      <c r="N4" s="460"/>
      <c r="O4" s="460"/>
      <c r="P4" s="460"/>
      <c r="Q4" s="460"/>
      <c r="R4" s="460"/>
      <c r="S4" s="461" t="s">
        <v>52</v>
      </c>
      <c r="T4" s="462"/>
      <c r="U4" s="459"/>
      <c r="V4" s="460"/>
      <c r="W4" s="460"/>
      <c r="X4" s="460"/>
      <c r="Y4" s="460"/>
      <c r="Z4" s="463"/>
      <c r="AA4" s="464" t="s">
        <v>56</v>
      </c>
      <c r="AB4" s="465"/>
      <c r="AC4" s="465"/>
      <c r="AD4" s="466"/>
      <c r="AE4" s="467"/>
      <c r="AF4" s="468"/>
      <c r="AG4" s="468"/>
      <c r="AH4" s="48" t="s">
        <v>58</v>
      </c>
      <c r="AI4" s="37"/>
      <c r="AJ4" s="37"/>
      <c r="AK4" s="37"/>
    </row>
    <row r="5" spans="1:55" s="1" customFormat="1" ht="27" customHeight="1" thickBot="1">
      <c r="A5" s="68" t="s">
        <v>149</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500" t="s">
        <v>68</v>
      </c>
      <c r="AF5" s="501"/>
      <c r="AG5" s="501"/>
      <c r="AH5" s="502"/>
      <c r="AI5" s="37"/>
      <c r="AJ5" s="37"/>
      <c r="AK5" s="37"/>
      <c r="AN5" s="1" t="s">
        <v>135</v>
      </c>
      <c r="AR5" s="77"/>
      <c r="AV5" s="77"/>
      <c r="AW5" s="77"/>
      <c r="AX5" s="77"/>
      <c r="AY5" s="77"/>
      <c r="AZ5" s="77"/>
      <c r="BA5" s="77"/>
      <c r="BB5" s="77"/>
      <c r="BC5" s="77"/>
    </row>
    <row r="6" spans="1:55" s="1" customFormat="1" ht="27" customHeight="1">
      <c r="A6" s="503" t="s">
        <v>62</v>
      </c>
      <c r="B6" s="504"/>
      <c r="C6" s="504"/>
      <c r="D6" s="504"/>
      <c r="E6" s="504"/>
      <c r="F6" s="504"/>
      <c r="G6" s="504"/>
      <c r="H6" s="504"/>
      <c r="I6" s="504"/>
      <c r="J6" s="504"/>
      <c r="K6" s="504"/>
      <c r="L6" s="504"/>
      <c r="M6" s="504"/>
      <c r="N6" s="504"/>
      <c r="O6" s="504"/>
      <c r="P6" s="64" t="s">
        <v>57</v>
      </c>
      <c r="Q6" s="65"/>
      <c r="R6" s="65"/>
      <c r="S6" s="505"/>
      <c r="T6" s="505"/>
      <c r="U6" s="505"/>
      <c r="V6" s="505"/>
      <c r="W6" s="64" t="s">
        <v>63</v>
      </c>
      <c r="X6" s="66"/>
      <c r="Y6" s="67"/>
      <c r="Z6" s="67"/>
      <c r="AA6" s="67"/>
      <c r="AB6" s="505"/>
      <c r="AC6" s="505"/>
      <c r="AD6" s="120" t="s">
        <v>58</v>
      </c>
      <c r="AE6" s="506">
        <f>VLOOKUP(A6,$AN$6:$AO$8,2,FALSE)</f>
        <v>0</v>
      </c>
      <c r="AF6" s="507"/>
      <c r="AG6" s="510">
        <f>SUM(AE6:AF7)</f>
        <v>0</v>
      </c>
      <c r="AH6" s="511"/>
      <c r="AI6" s="37"/>
      <c r="AJ6" s="37"/>
      <c r="AK6" s="37"/>
      <c r="AN6" s="142" t="s">
        <v>125</v>
      </c>
      <c r="AO6" s="143">
        <v>2</v>
      </c>
      <c r="AP6" s="144" t="s">
        <v>204</v>
      </c>
      <c r="AQ6" s="168">
        <v>1</v>
      </c>
      <c r="AR6" s="127"/>
      <c r="AS6" s="169"/>
      <c r="AV6" s="164"/>
      <c r="AW6" s="164"/>
      <c r="AX6" s="164"/>
      <c r="AY6" s="164"/>
      <c r="AZ6" s="164"/>
      <c r="BA6" s="164"/>
      <c r="BB6" s="164"/>
      <c r="BC6" s="164"/>
    </row>
    <row r="7" spans="1:55" s="1" customFormat="1" ht="27" customHeight="1" thickBot="1">
      <c r="A7" s="476" t="s">
        <v>62</v>
      </c>
      <c r="B7" s="477"/>
      <c r="C7" s="477"/>
      <c r="D7" s="477"/>
      <c r="E7" s="477"/>
      <c r="F7" s="477"/>
      <c r="G7" s="477"/>
      <c r="H7" s="477"/>
      <c r="I7" s="477"/>
      <c r="J7" s="477"/>
      <c r="K7" s="477"/>
      <c r="L7" s="477"/>
      <c r="M7" s="477"/>
      <c r="N7" s="477"/>
      <c r="O7" s="477"/>
      <c r="P7" s="44" t="s">
        <v>57</v>
      </c>
      <c r="Q7" s="46"/>
      <c r="R7" s="46"/>
      <c r="S7" s="478"/>
      <c r="T7" s="478"/>
      <c r="U7" s="478"/>
      <c r="V7" s="478"/>
      <c r="W7" s="53" t="s">
        <v>63</v>
      </c>
      <c r="X7" s="54"/>
      <c r="Y7" s="55"/>
      <c r="Z7" s="55"/>
      <c r="AA7" s="55"/>
      <c r="AB7" s="479"/>
      <c r="AC7" s="479"/>
      <c r="AD7" s="121" t="s">
        <v>58</v>
      </c>
      <c r="AE7" s="480">
        <f>VLOOKUP(A7,$AP$6:$AQ$10,2,FALSE)</f>
        <v>0</v>
      </c>
      <c r="AF7" s="481"/>
      <c r="AG7" s="514"/>
      <c r="AH7" s="515"/>
      <c r="AI7" s="37"/>
      <c r="AJ7" s="37"/>
      <c r="AK7" s="37"/>
      <c r="AN7" s="165" t="s">
        <v>62</v>
      </c>
      <c r="AO7" s="143">
        <v>0</v>
      </c>
      <c r="AP7" s="141" t="s">
        <v>123</v>
      </c>
      <c r="AQ7" s="168">
        <v>1</v>
      </c>
      <c r="AR7" s="170"/>
      <c r="AS7" s="169"/>
      <c r="AV7" s="166"/>
      <c r="AW7" s="166"/>
      <c r="AX7" s="166"/>
      <c r="AY7" s="166"/>
      <c r="AZ7" s="166"/>
      <c r="BA7" s="166"/>
      <c r="BB7" s="166"/>
      <c r="BC7" s="166"/>
    </row>
    <row r="8" spans="1:55" s="1" customFormat="1" ht="27" customHeight="1" thickBot="1">
      <c r="A8" s="49" t="s">
        <v>134</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1"/>
      <c r="AI8" s="37"/>
      <c r="AJ8" s="37"/>
      <c r="AK8" s="37"/>
      <c r="AN8" s="138"/>
      <c r="AO8" s="146"/>
      <c r="AP8" s="165" t="s">
        <v>124</v>
      </c>
      <c r="AQ8" s="168">
        <v>0.5</v>
      </c>
      <c r="AR8" s="170"/>
      <c r="AS8" s="171"/>
      <c r="AV8" s="164"/>
      <c r="AW8" s="164"/>
      <c r="AX8" s="164"/>
      <c r="AY8" s="164"/>
      <c r="AZ8" s="164"/>
      <c r="BA8" s="77"/>
      <c r="BB8" s="77"/>
      <c r="BC8" s="77"/>
    </row>
    <row r="9" spans="1:55" s="1" customFormat="1" ht="27" customHeight="1">
      <c r="A9" s="295" t="s">
        <v>24</v>
      </c>
      <c r="B9" s="298" t="s">
        <v>140</v>
      </c>
      <c r="C9" s="499"/>
      <c r="D9" s="299"/>
      <c r="E9" s="298" t="s">
        <v>137</v>
      </c>
      <c r="F9" s="499"/>
      <c r="G9" s="499"/>
      <c r="H9" s="299"/>
      <c r="I9" s="298" t="s">
        <v>61</v>
      </c>
      <c r="J9" s="499"/>
      <c r="K9" s="499"/>
      <c r="L9" s="299"/>
      <c r="M9" s="516" t="s">
        <v>10</v>
      </c>
      <c r="N9" s="517"/>
      <c r="O9" s="517"/>
      <c r="P9" s="517"/>
      <c r="Q9" s="518"/>
      <c r="R9" s="303" t="s">
        <v>17</v>
      </c>
      <c r="S9" s="304"/>
      <c r="T9" s="304"/>
      <c r="U9" s="304"/>
      <c r="V9" s="304"/>
      <c r="W9" s="305"/>
      <c r="X9" s="306" t="s">
        <v>11</v>
      </c>
      <c r="Y9" s="306"/>
      <c r="Z9" s="306"/>
      <c r="AA9" s="306"/>
      <c r="AB9" s="306"/>
      <c r="AC9" s="306"/>
      <c r="AD9" s="306"/>
      <c r="AE9" s="306"/>
      <c r="AF9" s="482" t="s">
        <v>21</v>
      </c>
      <c r="AG9" s="483"/>
      <c r="AH9" s="484"/>
      <c r="AI9" s="37"/>
      <c r="AJ9" s="37"/>
      <c r="AK9" s="37"/>
      <c r="AM9" s="77"/>
      <c r="AN9" s="145"/>
      <c r="AO9" s="146"/>
      <c r="AP9" s="165" t="s">
        <v>203</v>
      </c>
      <c r="AQ9" s="172">
        <v>0.5</v>
      </c>
      <c r="AR9" s="170"/>
      <c r="AS9" s="130"/>
      <c r="AV9" s="77"/>
      <c r="AW9" s="77"/>
      <c r="AX9" s="77"/>
      <c r="AY9" s="77"/>
      <c r="AZ9" s="77"/>
      <c r="BA9" s="77"/>
      <c r="BB9" s="77"/>
      <c r="BC9" s="77"/>
    </row>
    <row r="10" spans="1:55" s="1" customFormat="1" ht="27" customHeight="1">
      <c r="A10" s="296"/>
      <c r="B10" s="309" t="s">
        <v>194</v>
      </c>
      <c r="C10" s="485"/>
      <c r="D10" s="310"/>
      <c r="E10" s="311" t="s">
        <v>126</v>
      </c>
      <c r="F10" s="486"/>
      <c r="G10" s="486"/>
      <c r="H10" s="312"/>
      <c r="I10" s="311" t="s">
        <v>129</v>
      </c>
      <c r="J10" s="486"/>
      <c r="K10" s="486"/>
      <c r="L10" s="312"/>
      <c r="M10" s="519"/>
      <c r="N10" s="520"/>
      <c r="O10" s="520"/>
      <c r="P10" s="520"/>
      <c r="Q10" s="521"/>
      <c r="R10" s="317" t="s">
        <v>23</v>
      </c>
      <c r="S10" s="318"/>
      <c r="T10" s="318"/>
      <c r="U10" s="318"/>
      <c r="V10" s="318"/>
      <c r="W10" s="319"/>
      <c r="X10" s="244" t="s">
        <v>12</v>
      </c>
      <c r="Y10" s="244"/>
      <c r="Z10" s="244"/>
      <c r="AA10" s="244"/>
      <c r="AB10" s="244" t="s">
        <v>14</v>
      </c>
      <c r="AC10" s="244"/>
      <c r="AD10" s="244"/>
      <c r="AE10" s="244"/>
      <c r="AF10" s="493" t="s">
        <v>20</v>
      </c>
      <c r="AG10" s="494"/>
      <c r="AH10" s="495"/>
      <c r="AI10" s="37"/>
      <c r="AJ10" s="37"/>
      <c r="AK10" s="37"/>
      <c r="AM10" s="77"/>
      <c r="AN10" s="130"/>
      <c r="AO10" s="128"/>
      <c r="AP10" s="165" t="s">
        <v>62</v>
      </c>
      <c r="AQ10" s="131">
        <v>0</v>
      </c>
      <c r="AR10" s="128"/>
      <c r="AS10" s="128"/>
      <c r="AV10" s="77"/>
      <c r="AW10" s="77"/>
      <c r="AX10" s="77"/>
      <c r="AY10" s="77"/>
      <c r="AZ10" s="77"/>
      <c r="BA10" s="77"/>
      <c r="BB10" s="77"/>
      <c r="BC10" s="77"/>
    </row>
    <row r="11" spans="1:55" s="1" customFormat="1" ht="27" customHeight="1">
      <c r="A11" s="296"/>
      <c r="B11" s="309"/>
      <c r="C11" s="485"/>
      <c r="D11" s="310"/>
      <c r="E11" s="487"/>
      <c r="F11" s="488"/>
      <c r="G11" s="488"/>
      <c r="H11" s="489"/>
      <c r="I11" s="487"/>
      <c r="J11" s="488"/>
      <c r="K11" s="488"/>
      <c r="L11" s="489"/>
      <c r="M11" s="519"/>
      <c r="N11" s="520"/>
      <c r="O11" s="520"/>
      <c r="P11" s="520"/>
      <c r="Q11" s="521"/>
      <c r="R11" s="320"/>
      <c r="S11" s="321"/>
      <c r="T11" s="321"/>
      <c r="U11" s="321"/>
      <c r="V11" s="321"/>
      <c r="W11" s="322"/>
      <c r="X11" s="244"/>
      <c r="Y11" s="244"/>
      <c r="Z11" s="244"/>
      <c r="AA11" s="244"/>
      <c r="AB11" s="244" t="s">
        <v>15</v>
      </c>
      <c r="AC11" s="244"/>
      <c r="AD11" s="244"/>
      <c r="AE11" s="244"/>
      <c r="AF11" s="493" t="s">
        <v>19</v>
      </c>
      <c r="AG11" s="494"/>
      <c r="AH11" s="495"/>
      <c r="AI11" s="35"/>
      <c r="AJ11" s="35"/>
      <c r="AN11" s="128"/>
      <c r="AO11" s="128"/>
      <c r="AP11" s="128"/>
      <c r="AQ11" s="128"/>
      <c r="AR11" s="128"/>
      <c r="AS11" s="128"/>
      <c r="AV11" s="77"/>
      <c r="AW11" s="77"/>
      <c r="AX11" s="77"/>
      <c r="AY11" s="77"/>
      <c r="AZ11" s="77"/>
      <c r="BA11" s="77"/>
      <c r="BB11" s="77"/>
      <c r="BC11" s="77"/>
    </row>
    <row r="12" spans="1:55" s="1" customFormat="1" ht="27" customHeight="1" thickBot="1">
      <c r="A12" s="297"/>
      <c r="B12" s="311"/>
      <c r="C12" s="486"/>
      <c r="D12" s="312"/>
      <c r="E12" s="490"/>
      <c r="F12" s="491"/>
      <c r="G12" s="491"/>
      <c r="H12" s="492"/>
      <c r="I12" s="490"/>
      <c r="J12" s="491"/>
      <c r="K12" s="491"/>
      <c r="L12" s="492"/>
      <c r="M12" s="522"/>
      <c r="N12" s="523"/>
      <c r="O12" s="523"/>
      <c r="P12" s="523"/>
      <c r="Q12" s="524"/>
      <c r="R12" s="325" t="s">
        <v>115</v>
      </c>
      <c r="S12" s="327"/>
      <c r="T12" s="327"/>
      <c r="U12" s="327"/>
      <c r="V12" s="327"/>
      <c r="W12" s="328"/>
      <c r="X12" s="302"/>
      <c r="Y12" s="302"/>
      <c r="Z12" s="302"/>
      <c r="AA12" s="302"/>
      <c r="AB12" s="302" t="s">
        <v>16</v>
      </c>
      <c r="AC12" s="302"/>
      <c r="AD12" s="302"/>
      <c r="AE12" s="302"/>
      <c r="AF12" s="527" t="s">
        <v>18</v>
      </c>
      <c r="AG12" s="528"/>
      <c r="AH12" s="529"/>
      <c r="AI12" s="10"/>
      <c r="AJ12" s="10"/>
      <c r="AN12" s="128"/>
      <c r="AO12" s="128"/>
      <c r="AP12" s="128"/>
      <c r="AQ12" s="128"/>
      <c r="AR12" s="128"/>
      <c r="AS12" s="128"/>
      <c r="AV12" s="77"/>
      <c r="AW12" s="77"/>
      <c r="AX12" s="77"/>
      <c r="AY12" s="77"/>
      <c r="AZ12" s="77"/>
      <c r="BA12" s="77"/>
      <c r="BB12" s="77"/>
      <c r="BC12" s="77"/>
    </row>
    <row r="13" spans="1:55" s="1" customFormat="1" ht="27" customHeight="1">
      <c r="A13" s="331" t="s">
        <v>25</v>
      </c>
      <c r="B13" s="437" t="s">
        <v>121</v>
      </c>
      <c r="C13" s="437"/>
      <c r="D13" s="438"/>
      <c r="E13" s="547" t="s">
        <v>130</v>
      </c>
      <c r="F13" s="548"/>
      <c r="G13" s="548"/>
      <c r="H13" s="437"/>
      <c r="I13" s="547" t="s">
        <v>202</v>
      </c>
      <c r="J13" s="548"/>
      <c r="K13" s="548"/>
      <c r="L13" s="437"/>
      <c r="M13" s="440" t="s">
        <v>257</v>
      </c>
      <c r="N13" s="441"/>
      <c r="O13" s="441"/>
      <c r="P13" s="441"/>
      <c r="Q13" s="441"/>
      <c r="R13" s="549" t="s">
        <v>193</v>
      </c>
      <c r="S13" s="550"/>
      <c r="T13" s="550"/>
      <c r="U13" s="550"/>
      <c r="V13" s="550"/>
      <c r="W13" s="550"/>
      <c r="X13" s="440" t="s">
        <v>29</v>
      </c>
      <c r="Y13" s="441"/>
      <c r="Z13" s="441"/>
      <c r="AA13" s="441"/>
      <c r="AB13" s="608" t="s">
        <v>30</v>
      </c>
      <c r="AC13" s="608"/>
      <c r="AD13" s="608"/>
      <c r="AE13" s="608"/>
      <c r="AF13" s="337" t="s">
        <v>250</v>
      </c>
      <c r="AG13" s="338"/>
      <c r="AH13" s="339"/>
      <c r="AI13" s="10"/>
      <c r="AJ13" s="10"/>
      <c r="AN13" s="128"/>
      <c r="AO13" s="128"/>
      <c r="AP13" s="128"/>
      <c r="AQ13" s="128"/>
      <c r="AR13" s="128"/>
      <c r="AS13" s="128"/>
    </row>
    <row r="14" spans="1:55" s="1" customFormat="1" ht="27" customHeight="1">
      <c r="A14" s="332"/>
      <c r="B14" s="421" t="s">
        <v>72</v>
      </c>
      <c r="C14" s="340"/>
      <c r="D14" s="340"/>
      <c r="E14" s="340"/>
      <c r="F14" s="340"/>
      <c r="G14" s="340"/>
      <c r="H14" s="340"/>
      <c r="I14" s="340"/>
      <c r="J14" s="340"/>
      <c r="K14" s="340"/>
      <c r="L14" s="471"/>
      <c r="M14" s="442"/>
      <c r="N14" s="442"/>
      <c r="O14" s="442"/>
      <c r="P14" s="442"/>
      <c r="Q14" s="442"/>
      <c r="R14" s="469" t="s">
        <v>85</v>
      </c>
      <c r="S14" s="470"/>
      <c r="T14" s="470"/>
      <c r="U14" s="470"/>
      <c r="V14" s="470"/>
      <c r="W14" s="470"/>
      <c r="X14" s="442"/>
      <c r="Y14" s="442"/>
      <c r="Z14" s="442"/>
      <c r="AA14" s="442"/>
      <c r="AB14" s="345" t="s">
        <v>251</v>
      </c>
      <c r="AC14" s="345"/>
      <c r="AD14" s="345"/>
      <c r="AE14" s="345"/>
      <c r="AF14" s="346" t="s">
        <v>252</v>
      </c>
      <c r="AG14" s="347"/>
      <c r="AH14" s="348"/>
      <c r="AI14" s="42"/>
      <c r="AJ14" s="42"/>
      <c r="AN14" s="128" t="s">
        <v>127</v>
      </c>
      <c r="AO14" s="128"/>
      <c r="AP14" s="128" t="s">
        <v>128</v>
      </c>
      <c r="AQ14" s="128"/>
      <c r="AR14" s="128" t="s">
        <v>129</v>
      </c>
      <c r="AS14" s="128"/>
    </row>
    <row r="15" spans="1:55" s="1" customFormat="1" ht="27" customHeight="1" thickBot="1">
      <c r="A15" s="333"/>
      <c r="B15" s="349">
        <f>VLOOKUP(B13,$AN$15:$AO$21,2,FALSE)</f>
        <v>1</v>
      </c>
      <c r="C15" s="349"/>
      <c r="D15" s="350"/>
      <c r="E15" s="472">
        <f>VLOOKUP(E13,$AP$15:$AQ$18,2,FALSE)</f>
        <v>1</v>
      </c>
      <c r="F15" s="473"/>
      <c r="G15" s="473"/>
      <c r="H15" s="349"/>
      <c r="I15" s="472">
        <f>VLOOKUP(I13,$AR$15:$AS$18,2,FALSE)</f>
        <v>1</v>
      </c>
      <c r="J15" s="473"/>
      <c r="K15" s="473"/>
      <c r="L15" s="349"/>
      <c r="M15" s="443"/>
      <c r="N15" s="443"/>
      <c r="O15" s="443"/>
      <c r="P15" s="443"/>
      <c r="Q15" s="443"/>
      <c r="R15" s="474" t="s">
        <v>89</v>
      </c>
      <c r="S15" s="475"/>
      <c r="T15" s="475"/>
      <c r="U15" s="475"/>
      <c r="V15" s="475"/>
      <c r="W15" s="475"/>
      <c r="X15" s="443"/>
      <c r="Y15" s="443"/>
      <c r="Z15" s="443"/>
      <c r="AA15" s="443"/>
      <c r="AB15" s="353">
        <v>10000</v>
      </c>
      <c r="AC15" s="354"/>
      <c r="AD15" s="354"/>
      <c r="AE15" s="27" t="s">
        <v>105</v>
      </c>
      <c r="AF15" s="355" t="s">
        <v>253</v>
      </c>
      <c r="AG15" s="356"/>
      <c r="AH15" s="357"/>
      <c r="AI15" s="10"/>
      <c r="AJ15" s="10"/>
      <c r="AN15" s="132" t="s">
        <v>117</v>
      </c>
      <c r="AO15" s="133">
        <v>1</v>
      </c>
      <c r="AP15" s="134" t="s">
        <v>130</v>
      </c>
      <c r="AQ15" s="133">
        <v>1</v>
      </c>
      <c r="AR15" s="135"/>
      <c r="AS15" s="136"/>
    </row>
    <row r="16" spans="1:55" s="1" customFormat="1" ht="27" customHeight="1" thickTop="1">
      <c r="A16" s="331">
        <v>1</v>
      </c>
      <c r="B16" s="531" t="s">
        <v>27</v>
      </c>
      <c r="C16" s="531"/>
      <c r="D16" s="532"/>
      <c r="E16" s="533" t="s">
        <v>27</v>
      </c>
      <c r="F16" s="534"/>
      <c r="G16" s="534"/>
      <c r="H16" s="535"/>
      <c r="I16" s="533" t="s">
        <v>133</v>
      </c>
      <c r="J16" s="534"/>
      <c r="K16" s="534"/>
      <c r="L16" s="535"/>
      <c r="M16" s="536"/>
      <c r="N16" s="537"/>
      <c r="O16" s="537"/>
      <c r="P16" s="537"/>
      <c r="Q16" s="537"/>
      <c r="R16" s="539"/>
      <c r="S16" s="540"/>
      <c r="T16" s="540"/>
      <c r="U16" s="540"/>
      <c r="V16" s="540"/>
      <c r="W16" s="540"/>
      <c r="X16" s="536"/>
      <c r="Y16" s="537"/>
      <c r="Z16" s="537"/>
      <c r="AA16" s="537"/>
      <c r="AB16" s="612" t="s">
        <v>22</v>
      </c>
      <c r="AC16" s="612"/>
      <c r="AD16" s="612"/>
      <c r="AE16" s="612"/>
      <c r="AF16" s="609" t="s">
        <v>256</v>
      </c>
      <c r="AG16" s="610"/>
      <c r="AH16" s="611"/>
      <c r="AI16" s="10"/>
      <c r="AJ16" s="10"/>
      <c r="AN16" s="132" t="s">
        <v>118</v>
      </c>
      <c r="AO16" s="133">
        <v>0.8</v>
      </c>
      <c r="AP16" s="134" t="s">
        <v>131</v>
      </c>
      <c r="AQ16" s="137">
        <v>0.8</v>
      </c>
      <c r="AR16" s="134" t="s">
        <v>92</v>
      </c>
      <c r="AS16" s="137">
        <v>1</v>
      </c>
    </row>
    <row r="17" spans="1:48" s="1" customFormat="1" ht="27" customHeight="1">
      <c r="A17" s="332"/>
      <c r="B17" s="421" t="s">
        <v>26</v>
      </c>
      <c r="C17" s="340"/>
      <c r="D17" s="340"/>
      <c r="E17" s="340"/>
      <c r="F17" s="340"/>
      <c r="G17" s="340"/>
      <c r="H17" s="340"/>
      <c r="I17" s="340"/>
      <c r="J17" s="340"/>
      <c r="K17" s="340"/>
      <c r="L17" s="471"/>
      <c r="M17" s="371"/>
      <c r="N17" s="371"/>
      <c r="O17" s="371"/>
      <c r="P17" s="371"/>
      <c r="Q17" s="371"/>
      <c r="R17" s="525"/>
      <c r="S17" s="526"/>
      <c r="T17" s="526"/>
      <c r="U17" s="526"/>
      <c r="V17" s="526"/>
      <c r="W17" s="526"/>
      <c r="X17" s="371"/>
      <c r="Y17" s="371"/>
      <c r="Z17" s="371"/>
      <c r="AA17" s="371"/>
      <c r="AB17" s="366" t="s">
        <v>254</v>
      </c>
      <c r="AC17" s="366"/>
      <c r="AD17" s="366"/>
      <c r="AE17" s="366"/>
      <c r="AF17" s="567" t="s">
        <v>256</v>
      </c>
      <c r="AG17" s="568"/>
      <c r="AH17" s="569"/>
      <c r="AI17" s="42"/>
      <c r="AJ17" s="42"/>
      <c r="AN17" s="132" t="s">
        <v>119</v>
      </c>
      <c r="AO17" s="133">
        <v>0.8</v>
      </c>
      <c r="AP17" s="134" t="s">
        <v>132</v>
      </c>
      <c r="AQ17" s="137">
        <v>0.5</v>
      </c>
      <c r="AR17" s="134" t="s">
        <v>93</v>
      </c>
      <c r="AS17" s="137">
        <v>0.5</v>
      </c>
    </row>
    <row r="18" spans="1:48" s="1" customFormat="1" ht="27" customHeight="1">
      <c r="A18" s="530"/>
      <c r="B18" s="373">
        <f>VLOOKUP(B16,$AN$15:$AO$21,2,FALSE)</f>
        <v>0</v>
      </c>
      <c r="C18" s="373"/>
      <c r="D18" s="374"/>
      <c r="E18" s="545">
        <f>VLOOKUP(E16,$AP$15:$AQ$18,2,FALSE)</f>
        <v>0</v>
      </c>
      <c r="F18" s="546"/>
      <c r="G18" s="546"/>
      <c r="H18" s="405"/>
      <c r="I18" s="541">
        <f>VLOOKUP(I16,$AR$15:$AS$18,2,FALSE)</f>
        <v>0</v>
      </c>
      <c r="J18" s="542"/>
      <c r="K18" s="542"/>
      <c r="L18" s="373"/>
      <c r="M18" s="538"/>
      <c r="N18" s="538"/>
      <c r="O18" s="538"/>
      <c r="P18" s="538"/>
      <c r="Q18" s="538"/>
      <c r="R18" s="543"/>
      <c r="S18" s="544"/>
      <c r="T18" s="544"/>
      <c r="U18" s="544"/>
      <c r="V18" s="544"/>
      <c r="W18" s="544"/>
      <c r="X18" s="538"/>
      <c r="Y18" s="538"/>
      <c r="Z18" s="538"/>
      <c r="AA18" s="538"/>
      <c r="AB18" s="613"/>
      <c r="AC18" s="614"/>
      <c r="AD18" s="614"/>
      <c r="AE18" s="192" t="s">
        <v>105</v>
      </c>
      <c r="AF18" s="567" t="s">
        <v>256</v>
      </c>
      <c r="AG18" s="568"/>
      <c r="AH18" s="569"/>
      <c r="AI18" s="10"/>
      <c r="AJ18" s="10"/>
      <c r="AK18" s="10"/>
      <c r="AN18" s="132" t="s">
        <v>120</v>
      </c>
      <c r="AO18" s="133">
        <v>0.5</v>
      </c>
      <c r="AP18" s="134" t="s">
        <v>28</v>
      </c>
      <c r="AQ18" s="133">
        <v>0</v>
      </c>
      <c r="AR18" s="134" t="s">
        <v>28</v>
      </c>
      <c r="AS18" s="133">
        <v>0</v>
      </c>
    </row>
    <row r="19" spans="1:48" s="1" customFormat="1" ht="27" customHeight="1">
      <c r="A19" s="436">
        <v>2</v>
      </c>
      <c r="B19" s="552" t="s">
        <v>27</v>
      </c>
      <c r="C19" s="553"/>
      <c r="D19" s="360"/>
      <c r="E19" s="552" t="s">
        <v>27</v>
      </c>
      <c r="F19" s="553"/>
      <c r="G19" s="553"/>
      <c r="H19" s="360"/>
      <c r="I19" s="562" t="s">
        <v>27</v>
      </c>
      <c r="J19" s="563"/>
      <c r="K19" s="563"/>
      <c r="L19" s="367"/>
      <c r="M19" s="554"/>
      <c r="N19" s="371"/>
      <c r="O19" s="371"/>
      <c r="P19" s="371"/>
      <c r="Q19" s="371"/>
      <c r="R19" s="525"/>
      <c r="S19" s="526"/>
      <c r="T19" s="526"/>
      <c r="U19" s="526"/>
      <c r="V19" s="526"/>
      <c r="W19" s="526"/>
      <c r="X19" s="554"/>
      <c r="Y19" s="371"/>
      <c r="Z19" s="371"/>
      <c r="AA19" s="371"/>
      <c r="AB19" s="377" t="s">
        <v>22</v>
      </c>
      <c r="AC19" s="377"/>
      <c r="AD19" s="377"/>
      <c r="AE19" s="377"/>
      <c r="AF19" s="567" t="s">
        <v>256</v>
      </c>
      <c r="AG19" s="568"/>
      <c r="AH19" s="569"/>
      <c r="AI19" s="10"/>
      <c r="AJ19" s="10"/>
      <c r="AK19" s="10"/>
      <c r="AN19" s="132" t="s">
        <v>121</v>
      </c>
      <c r="AO19" s="133">
        <v>1</v>
      </c>
      <c r="AP19" s="128"/>
      <c r="AQ19" s="128"/>
      <c r="AR19" s="128"/>
      <c r="AS19" s="128"/>
    </row>
    <row r="20" spans="1:48" s="1" customFormat="1" ht="27" customHeight="1">
      <c r="A20" s="332"/>
      <c r="B20" s="421" t="s">
        <v>26</v>
      </c>
      <c r="C20" s="340"/>
      <c r="D20" s="340"/>
      <c r="E20" s="340"/>
      <c r="F20" s="340"/>
      <c r="G20" s="340"/>
      <c r="H20" s="340"/>
      <c r="I20" s="340"/>
      <c r="J20" s="340"/>
      <c r="K20" s="340"/>
      <c r="L20" s="471"/>
      <c r="M20" s="371"/>
      <c r="N20" s="371"/>
      <c r="O20" s="371"/>
      <c r="P20" s="371"/>
      <c r="Q20" s="371"/>
      <c r="R20" s="525"/>
      <c r="S20" s="526"/>
      <c r="T20" s="526"/>
      <c r="U20" s="526"/>
      <c r="V20" s="526"/>
      <c r="W20" s="526"/>
      <c r="X20" s="371"/>
      <c r="Y20" s="371"/>
      <c r="Z20" s="371"/>
      <c r="AA20" s="371"/>
      <c r="AB20" s="366" t="s">
        <v>254</v>
      </c>
      <c r="AC20" s="366"/>
      <c r="AD20" s="366"/>
      <c r="AE20" s="366"/>
      <c r="AF20" s="567" t="s">
        <v>256</v>
      </c>
      <c r="AG20" s="568"/>
      <c r="AH20" s="569"/>
      <c r="AI20" s="42"/>
      <c r="AJ20" s="42"/>
      <c r="AK20" s="42"/>
      <c r="AN20" s="132" t="s">
        <v>122</v>
      </c>
      <c r="AO20" s="133">
        <v>1</v>
      </c>
      <c r="AP20" s="128"/>
      <c r="AQ20" s="128"/>
      <c r="AR20" s="128"/>
      <c r="AS20" s="128"/>
    </row>
    <row r="21" spans="1:48" s="1" customFormat="1" ht="27" customHeight="1">
      <c r="A21" s="332"/>
      <c r="B21" s="373">
        <f>VLOOKUP(B19,$AN$15:$AO$21,2,FALSE)</f>
        <v>0</v>
      </c>
      <c r="C21" s="373"/>
      <c r="D21" s="374"/>
      <c r="E21" s="541">
        <f>VLOOKUP(E19,$AP$15:$AQ$18,2,FALSE)</f>
        <v>0</v>
      </c>
      <c r="F21" s="542"/>
      <c r="G21" s="542"/>
      <c r="H21" s="373"/>
      <c r="I21" s="541">
        <f>VLOOKUP(I19,$AR$15:$AS$18,2,FALSE)</f>
        <v>0</v>
      </c>
      <c r="J21" s="542"/>
      <c r="K21" s="542"/>
      <c r="L21" s="373"/>
      <c r="M21" s="371"/>
      <c r="N21" s="371"/>
      <c r="O21" s="371"/>
      <c r="P21" s="371"/>
      <c r="Q21" s="371"/>
      <c r="R21" s="525"/>
      <c r="S21" s="526"/>
      <c r="T21" s="526"/>
      <c r="U21" s="526"/>
      <c r="V21" s="526"/>
      <c r="W21" s="526"/>
      <c r="X21" s="371"/>
      <c r="Y21" s="371"/>
      <c r="Z21" s="371"/>
      <c r="AA21" s="371"/>
      <c r="AB21" s="375"/>
      <c r="AC21" s="376"/>
      <c r="AD21" s="376"/>
      <c r="AE21" s="191" t="s">
        <v>105</v>
      </c>
      <c r="AF21" s="567" t="s">
        <v>256</v>
      </c>
      <c r="AG21" s="568"/>
      <c r="AH21" s="569"/>
      <c r="AI21" s="10"/>
      <c r="AJ21" s="10"/>
      <c r="AK21" s="10"/>
      <c r="AN21" s="180" t="s">
        <v>28</v>
      </c>
      <c r="AO21" s="181">
        <v>0</v>
      </c>
    </row>
    <row r="22" spans="1:48" s="1" customFormat="1" ht="27" customHeight="1">
      <c r="A22" s="436">
        <v>3</v>
      </c>
      <c r="B22" s="552" t="s">
        <v>27</v>
      </c>
      <c r="C22" s="553"/>
      <c r="D22" s="360"/>
      <c r="E22" s="552" t="s">
        <v>27</v>
      </c>
      <c r="F22" s="553"/>
      <c r="G22" s="553"/>
      <c r="H22" s="360"/>
      <c r="I22" s="552" t="s">
        <v>27</v>
      </c>
      <c r="J22" s="553"/>
      <c r="K22" s="553"/>
      <c r="L22" s="360"/>
      <c r="M22" s="554"/>
      <c r="N22" s="371"/>
      <c r="O22" s="371"/>
      <c r="P22" s="371"/>
      <c r="Q22" s="371"/>
      <c r="R22" s="525"/>
      <c r="S22" s="526"/>
      <c r="T22" s="526"/>
      <c r="U22" s="526"/>
      <c r="V22" s="526"/>
      <c r="W22" s="526"/>
      <c r="X22" s="554"/>
      <c r="Y22" s="371"/>
      <c r="Z22" s="371"/>
      <c r="AA22" s="371"/>
      <c r="AB22" s="377" t="s">
        <v>22</v>
      </c>
      <c r="AC22" s="377"/>
      <c r="AD22" s="377"/>
      <c r="AE22" s="377"/>
      <c r="AF22" s="567" t="s">
        <v>256</v>
      </c>
      <c r="AG22" s="568"/>
      <c r="AH22" s="569"/>
      <c r="AI22" s="10"/>
      <c r="AJ22" s="10"/>
      <c r="AK22" s="10"/>
    </row>
    <row r="23" spans="1:48" s="1" customFormat="1" ht="27" customHeight="1">
      <c r="A23" s="332"/>
      <c r="B23" s="421" t="s">
        <v>26</v>
      </c>
      <c r="C23" s="340"/>
      <c r="D23" s="340"/>
      <c r="E23" s="340"/>
      <c r="F23" s="340"/>
      <c r="G23" s="340"/>
      <c r="H23" s="340"/>
      <c r="I23" s="340"/>
      <c r="J23" s="340"/>
      <c r="K23" s="340"/>
      <c r="L23" s="471"/>
      <c r="M23" s="371"/>
      <c r="N23" s="371"/>
      <c r="O23" s="371"/>
      <c r="P23" s="371"/>
      <c r="Q23" s="371"/>
      <c r="R23" s="525"/>
      <c r="S23" s="526"/>
      <c r="T23" s="526"/>
      <c r="U23" s="526"/>
      <c r="V23" s="526"/>
      <c r="W23" s="526"/>
      <c r="X23" s="371"/>
      <c r="Y23" s="371"/>
      <c r="Z23" s="371"/>
      <c r="AA23" s="371"/>
      <c r="AB23" s="366" t="s">
        <v>254</v>
      </c>
      <c r="AC23" s="366"/>
      <c r="AD23" s="366"/>
      <c r="AE23" s="366"/>
      <c r="AF23" s="567" t="s">
        <v>256</v>
      </c>
      <c r="AG23" s="568"/>
      <c r="AH23" s="569"/>
      <c r="AI23" s="42"/>
      <c r="AJ23" s="42"/>
      <c r="AK23" s="42"/>
    </row>
    <row r="24" spans="1:48" s="1" customFormat="1" ht="27" customHeight="1" thickBot="1">
      <c r="A24" s="551"/>
      <c r="B24" s="556">
        <f>VLOOKUP(B22,$AN$15:$AO$21,2,FALSE)</f>
        <v>0</v>
      </c>
      <c r="C24" s="556"/>
      <c r="D24" s="557"/>
      <c r="E24" s="558">
        <f>VLOOKUP(E22,$AP$15:$AQ$18,2,FALSE)</f>
        <v>0</v>
      </c>
      <c r="F24" s="559"/>
      <c r="G24" s="559"/>
      <c r="H24" s="556"/>
      <c r="I24" s="558">
        <f>VLOOKUP(I22,$AR$15:$AS$18,2,FALSE)</f>
        <v>0</v>
      </c>
      <c r="J24" s="559"/>
      <c r="K24" s="559"/>
      <c r="L24" s="556"/>
      <c r="M24" s="555"/>
      <c r="N24" s="555"/>
      <c r="O24" s="555"/>
      <c r="P24" s="555"/>
      <c r="Q24" s="555"/>
      <c r="R24" s="560"/>
      <c r="S24" s="561"/>
      <c r="T24" s="561"/>
      <c r="U24" s="561"/>
      <c r="V24" s="561"/>
      <c r="W24" s="561"/>
      <c r="X24" s="555"/>
      <c r="Y24" s="555"/>
      <c r="Z24" s="555"/>
      <c r="AA24" s="555"/>
      <c r="AB24" s="618"/>
      <c r="AC24" s="619"/>
      <c r="AD24" s="619"/>
      <c r="AE24" s="193" t="s">
        <v>105</v>
      </c>
      <c r="AF24" s="564" t="s">
        <v>256</v>
      </c>
      <c r="AG24" s="565"/>
      <c r="AH24" s="566"/>
      <c r="AI24" s="10"/>
      <c r="AJ24" s="10"/>
      <c r="AK24" s="10"/>
    </row>
    <row r="25" spans="1:48" s="1" customFormat="1" ht="27" customHeight="1">
      <c r="A25" s="652" t="s">
        <v>69</v>
      </c>
      <c r="B25" s="654" t="s">
        <v>65</v>
      </c>
      <c r="C25" s="595"/>
      <c r="D25" s="595"/>
      <c r="E25" s="595"/>
      <c r="F25" s="595"/>
      <c r="G25" s="595"/>
      <c r="H25" s="595"/>
      <c r="I25" s="595"/>
      <c r="J25" s="595"/>
      <c r="K25" s="615" t="s">
        <v>66</v>
      </c>
      <c r="L25" s="616"/>
      <c r="M25" s="616"/>
      <c r="N25" s="616"/>
      <c r="O25" s="616"/>
      <c r="P25" s="616"/>
      <c r="Q25" s="616"/>
      <c r="R25" s="617"/>
      <c r="S25" s="615" t="s">
        <v>67</v>
      </c>
      <c r="T25" s="616"/>
      <c r="U25" s="616"/>
      <c r="V25" s="616"/>
      <c r="W25" s="616"/>
      <c r="X25" s="616"/>
      <c r="Y25" s="616"/>
      <c r="Z25" s="617"/>
      <c r="AA25" s="595" t="s">
        <v>70</v>
      </c>
      <c r="AB25" s="595"/>
      <c r="AC25" s="595"/>
      <c r="AD25" s="596"/>
      <c r="AE25" s="597" t="s">
        <v>90</v>
      </c>
      <c r="AF25" s="598"/>
      <c r="AG25" s="598"/>
      <c r="AH25" s="599"/>
      <c r="AI25" s="10"/>
      <c r="AJ25" s="10"/>
      <c r="AK25" s="10"/>
    </row>
    <row r="26" spans="1:48" s="1" customFormat="1" ht="27" customHeight="1">
      <c r="A26" s="653"/>
      <c r="B26" s="651" t="s">
        <v>64</v>
      </c>
      <c r="C26" s="627"/>
      <c r="D26" s="627"/>
      <c r="E26" s="626">
        <v>2</v>
      </c>
      <c r="F26" s="626"/>
      <c r="G26" s="626"/>
      <c r="H26" s="626"/>
      <c r="I26" s="626"/>
      <c r="J26" s="626"/>
      <c r="K26" s="602" t="s">
        <v>64</v>
      </c>
      <c r="L26" s="603"/>
      <c r="M26" s="603"/>
      <c r="N26" s="604"/>
      <c r="O26" s="605">
        <v>2</v>
      </c>
      <c r="P26" s="606"/>
      <c r="Q26" s="606"/>
      <c r="R26" s="607"/>
      <c r="S26" s="602" t="s">
        <v>64</v>
      </c>
      <c r="T26" s="603"/>
      <c r="U26" s="603"/>
      <c r="V26" s="604"/>
      <c r="W26" s="605">
        <v>2</v>
      </c>
      <c r="X26" s="606"/>
      <c r="Y26" s="606"/>
      <c r="Z26" s="607"/>
      <c r="AA26" s="579">
        <f>SUM(B27:Z28)</f>
        <v>0</v>
      </c>
      <c r="AB26" s="579"/>
      <c r="AC26" s="579"/>
      <c r="AD26" s="580"/>
      <c r="AE26" s="583">
        <f>AG6+AA26</f>
        <v>0</v>
      </c>
      <c r="AF26" s="584"/>
      <c r="AG26" s="584"/>
      <c r="AH26" s="585"/>
      <c r="AI26" s="42"/>
      <c r="AJ26" s="42"/>
      <c r="AK26" s="42"/>
      <c r="AL26" s="77"/>
      <c r="AM26" s="77"/>
      <c r="AN26" s="77"/>
      <c r="AO26" s="77"/>
      <c r="AP26" s="77"/>
      <c r="AQ26" s="77"/>
      <c r="AR26" s="77"/>
      <c r="AS26" s="77"/>
      <c r="AT26" s="77"/>
      <c r="AU26" s="77"/>
      <c r="AV26" s="77"/>
    </row>
    <row r="27" spans="1:48" s="1" customFormat="1" ht="27" customHeight="1">
      <c r="A27" s="653"/>
      <c r="B27" s="649">
        <f>E26*B18*E18*I18</f>
        <v>0</v>
      </c>
      <c r="C27" s="600"/>
      <c r="D27" s="600"/>
      <c r="E27" s="600"/>
      <c r="F27" s="600"/>
      <c r="G27" s="600"/>
      <c r="H27" s="600"/>
      <c r="I27" s="600"/>
      <c r="J27" s="600"/>
      <c r="K27" s="600">
        <f>O26*B21*E21*I21</f>
        <v>0</v>
      </c>
      <c r="L27" s="600"/>
      <c r="M27" s="600"/>
      <c r="N27" s="600"/>
      <c r="O27" s="600"/>
      <c r="P27" s="600"/>
      <c r="Q27" s="600"/>
      <c r="R27" s="600"/>
      <c r="S27" s="600">
        <f>W26*B24*E24*I24</f>
        <v>0</v>
      </c>
      <c r="T27" s="600"/>
      <c r="U27" s="600"/>
      <c r="V27" s="600"/>
      <c r="W27" s="600"/>
      <c r="X27" s="600"/>
      <c r="Y27" s="600"/>
      <c r="Z27" s="600"/>
      <c r="AA27" s="579"/>
      <c r="AB27" s="579"/>
      <c r="AC27" s="579"/>
      <c r="AD27" s="580"/>
      <c r="AE27" s="586"/>
      <c r="AF27" s="587"/>
      <c r="AG27" s="587"/>
      <c r="AH27" s="588"/>
      <c r="AI27" s="42"/>
      <c r="AJ27" s="42"/>
      <c r="AL27" s="77"/>
      <c r="AM27" s="77"/>
      <c r="AN27" s="77"/>
      <c r="AO27" s="77"/>
      <c r="AP27" s="77"/>
      <c r="AQ27" s="77"/>
      <c r="AR27" s="77"/>
      <c r="AS27" s="77"/>
      <c r="AT27" s="77"/>
      <c r="AU27" s="77"/>
      <c r="AV27" s="77"/>
    </row>
    <row r="28" spans="1:48" s="1" customFormat="1" ht="27" customHeight="1" thickBot="1">
      <c r="A28" s="653"/>
      <c r="B28" s="650"/>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581"/>
      <c r="AB28" s="581"/>
      <c r="AC28" s="581"/>
      <c r="AD28" s="582"/>
      <c r="AE28" s="589"/>
      <c r="AF28" s="590"/>
      <c r="AG28" s="590"/>
      <c r="AH28" s="591"/>
      <c r="AI28" s="42"/>
      <c r="AJ28" s="42"/>
      <c r="AL28" s="77"/>
      <c r="AM28" s="77"/>
      <c r="AN28" s="77"/>
      <c r="AO28" s="77"/>
      <c r="AP28" s="77"/>
      <c r="AQ28" s="77"/>
      <c r="AR28" s="77"/>
      <c r="AS28" s="77"/>
      <c r="AT28" s="77"/>
      <c r="AU28" s="77"/>
      <c r="AV28" s="77"/>
    </row>
    <row r="29" spans="1:48" s="1" customFormat="1" ht="27" customHeight="1">
      <c r="A29" s="648" t="s">
        <v>71</v>
      </c>
      <c r="B29" s="576" t="s">
        <v>141</v>
      </c>
      <c r="C29" s="577"/>
      <c r="D29" s="577"/>
      <c r="E29" s="577"/>
      <c r="F29" s="577"/>
      <c r="G29" s="577"/>
      <c r="H29" s="577"/>
      <c r="I29" s="577"/>
      <c r="J29" s="577"/>
      <c r="K29" s="577"/>
      <c r="L29" s="577"/>
      <c r="M29" s="577"/>
      <c r="N29" s="577"/>
      <c r="O29" s="577"/>
      <c r="P29" s="577"/>
      <c r="Q29" s="577"/>
      <c r="R29" s="577"/>
      <c r="S29" s="577"/>
      <c r="T29" s="577"/>
      <c r="U29" s="577"/>
      <c r="V29" s="577"/>
      <c r="W29" s="577"/>
      <c r="X29" s="577"/>
      <c r="Y29" s="577"/>
      <c r="Z29" s="577"/>
      <c r="AA29" s="577"/>
      <c r="AB29" s="577"/>
      <c r="AC29" s="577"/>
      <c r="AD29" s="577"/>
      <c r="AE29" s="577"/>
      <c r="AF29" s="577"/>
      <c r="AG29" s="577"/>
      <c r="AH29" s="578"/>
      <c r="AI29" s="42"/>
      <c r="AJ29" s="42"/>
      <c r="AL29" s="77"/>
      <c r="AM29" s="77"/>
      <c r="AN29" s="77"/>
      <c r="AO29" s="77"/>
      <c r="AP29" s="77"/>
      <c r="AQ29" s="77"/>
      <c r="AR29" s="77"/>
      <c r="AS29" s="77"/>
      <c r="AT29" s="77"/>
      <c r="AU29" s="77"/>
      <c r="AV29" s="77"/>
    </row>
    <row r="30" spans="1:48" s="1" customFormat="1" ht="27" customHeight="1">
      <c r="A30" s="571"/>
      <c r="B30" s="576" t="s">
        <v>158</v>
      </c>
      <c r="C30" s="577"/>
      <c r="D30" s="577"/>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8"/>
      <c r="AI30" s="42"/>
      <c r="AJ30" s="42"/>
      <c r="AM30" s="2"/>
      <c r="AN30" s="2"/>
      <c r="AO30" s="2"/>
      <c r="AP30" s="2"/>
      <c r="AQ30" s="2"/>
      <c r="AR30" s="2"/>
      <c r="AS30" s="2"/>
      <c r="AT30" s="2"/>
      <c r="AU30" s="2"/>
    </row>
    <row r="31" spans="1:48" s="1" customFormat="1" ht="27" customHeight="1">
      <c r="A31" s="571"/>
      <c r="B31" s="623" t="s">
        <v>244</v>
      </c>
      <c r="C31" s="624"/>
      <c r="D31" s="624"/>
      <c r="E31" s="624"/>
      <c r="F31" s="624"/>
      <c r="G31" s="624"/>
      <c r="H31" s="624"/>
      <c r="I31" s="624"/>
      <c r="J31" s="624"/>
      <c r="K31" s="624"/>
      <c r="L31" s="624"/>
      <c r="M31" s="624"/>
      <c r="N31" s="624"/>
      <c r="O31" s="624"/>
      <c r="P31" s="624"/>
      <c r="Q31" s="624"/>
      <c r="R31" s="624"/>
      <c r="S31" s="624"/>
      <c r="T31" s="624"/>
      <c r="U31" s="624"/>
      <c r="V31" s="624"/>
      <c r="W31" s="624"/>
      <c r="X31" s="624"/>
      <c r="Y31" s="624"/>
      <c r="Z31" s="624"/>
      <c r="AA31" s="624"/>
      <c r="AB31" s="624"/>
      <c r="AC31" s="624"/>
      <c r="AD31" s="624"/>
      <c r="AE31" s="624"/>
      <c r="AF31" s="624"/>
      <c r="AG31" s="624"/>
      <c r="AH31" s="625"/>
      <c r="AI31" s="42"/>
      <c r="AJ31" s="42"/>
      <c r="AM31" s="2"/>
      <c r="AN31" s="2"/>
      <c r="AO31" s="2"/>
      <c r="AP31" s="2"/>
      <c r="AQ31" s="2"/>
      <c r="AR31" s="2"/>
      <c r="AS31" s="2"/>
      <c r="AT31" s="2"/>
      <c r="AU31" s="2"/>
    </row>
    <row r="32" spans="1:48" s="1" customFormat="1" ht="27" customHeight="1" thickBot="1">
      <c r="A32" s="572"/>
      <c r="B32" s="160" t="s">
        <v>107</v>
      </c>
      <c r="C32" s="160"/>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61"/>
      <c r="AI32" s="42"/>
      <c r="AJ32" s="42"/>
      <c r="AK32" s="42"/>
      <c r="AN32" s="2"/>
      <c r="AO32" s="2"/>
      <c r="AP32" s="2"/>
      <c r="AQ32" s="2"/>
      <c r="AR32" s="2"/>
      <c r="AS32" s="2"/>
      <c r="AT32" s="2"/>
      <c r="AU32" s="2"/>
      <c r="AV32" s="2"/>
    </row>
    <row r="33" spans="1:10" ht="27" customHeight="1">
      <c r="A33" s="10"/>
      <c r="B33" s="10"/>
      <c r="C33" s="10"/>
      <c r="D33" s="10"/>
      <c r="E33" s="10"/>
      <c r="F33" s="10"/>
      <c r="I33" s="10"/>
      <c r="J33" s="10"/>
    </row>
    <row r="34" spans="1:10" ht="19.7" customHeight="1">
      <c r="A34" s="10"/>
      <c r="B34" s="10"/>
      <c r="C34" s="10"/>
      <c r="D34" s="10"/>
      <c r="E34" s="10"/>
      <c r="F34" s="10"/>
      <c r="I34" s="10"/>
      <c r="J34" s="10"/>
    </row>
    <row r="35" spans="1:10" ht="12.75" customHeight="1"/>
    <row r="36" spans="1:10" ht="12.75" customHeight="1"/>
  </sheetData>
  <sheetProtection password="D665" sheet="1" objects="1" scenarios="1" selectLockedCells="1"/>
  <mergeCells count="142">
    <mergeCell ref="I22:L22"/>
    <mergeCell ref="M22:Q24"/>
    <mergeCell ref="R22:W22"/>
    <mergeCell ref="AA25:AD25"/>
    <mergeCell ref="AE25:AH25"/>
    <mergeCell ref="A19:A21"/>
    <mergeCell ref="B19:D19"/>
    <mergeCell ref="E19:H19"/>
    <mergeCell ref="I19:L19"/>
    <mergeCell ref="M19:Q21"/>
    <mergeCell ref="R19:W19"/>
    <mergeCell ref="R21:W21"/>
    <mergeCell ref="AF24:AH24"/>
    <mergeCell ref="AB21:AD21"/>
    <mergeCell ref="X22:AA24"/>
    <mergeCell ref="AB22:AE22"/>
    <mergeCell ref="AF22:AH22"/>
    <mergeCell ref="B23:L23"/>
    <mergeCell ref="AF23:AH23"/>
    <mergeCell ref="B24:D24"/>
    <mergeCell ref="E24:H24"/>
    <mergeCell ref="I24:L24"/>
    <mergeCell ref="R24:W24"/>
    <mergeCell ref="AB24:AD24"/>
    <mergeCell ref="R23:W23"/>
    <mergeCell ref="AB23:AE23"/>
    <mergeCell ref="A22:A24"/>
    <mergeCell ref="B22:D22"/>
    <mergeCell ref="E22:H22"/>
    <mergeCell ref="A29:A32"/>
    <mergeCell ref="B29:AH29"/>
    <mergeCell ref="B30:AH30"/>
    <mergeCell ref="O26:R26"/>
    <mergeCell ref="S26:V26"/>
    <mergeCell ref="W26:Z26"/>
    <mergeCell ref="AA26:AD28"/>
    <mergeCell ref="AE26:AH28"/>
    <mergeCell ref="B27:J28"/>
    <mergeCell ref="K27:R28"/>
    <mergeCell ref="S27:Z28"/>
    <mergeCell ref="B26:D26"/>
    <mergeCell ref="E26:J26"/>
    <mergeCell ref="A25:A28"/>
    <mergeCell ref="B25:J25"/>
    <mergeCell ref="K25:R25"/>
    <mergeCell ref="B31:AH31"/>
    <mergeCell ref="K26:N26"/>
    <mergeCell ref="S25:Z25"/>
    <mergeCell ref="AF18:AH18"/>
    <mergeCell ref="AB16:AE16"/>
    <mergeCell ref="AF16:AH16"/>
    <mergeCell ref="B17:L17"/>
    <mergeCell ref="R17:W17"/>
    <mergeCell ref="AB17:AE17"/>
    <mergeCell ref="AF17:AH17"/>
    <mergeCell ref="AF19:AH19"/>
    <mergeCell ref="B20:L20"/>
    <mergeCell ref="R20:W20"/>
    <mergeCell ref="AB20:AE20"/>
    <mergeCell ref="AF20:AH20"/>
    <mergeCell ref="X19:AA21"/>
    <mergeCell ref="AB19:AE19"/>
    <mergeCell ref="AF21:AH21"/>
    <mergeCell ref="B21:D21"/>
    <mergeCell ref="E21:H21"/>
    <mergeCell ref="I21:L21"/>
    <mergeCell ref="A16:A18"/>
    <mergeCell ref="B16:D16"/>
    <mergeCell ref="E16:H16"/>
    <mergeCell ref="I16:L16"/>
    <mergeCell ref="M16:Q18"/>
    <mergeCell ref="R16:W16"/>
    <mergeCell ref="X16:AA18"/>
    <mergeCell ref="X13:AA15"/>
    <mergeCell ref="AB13:AE13"/>
    <mergeCell ref="B14:L14"/>
    <mergeCell ref="R14:W14"/>
    <mergeCell ref="AB14:AE14"/>
    <mergeCell ref="B15:D15"/>
    <mergeCell ref="E15:H15"/>
    <mergeCell ref="I15:L15"/>
    <mergeCell ref="B18:D18"/>
    <mergeCell ref="E18:H18"/>
    <mergeCell ref="I18:L18"/>
    <mergeCell ref="R18:W18"/>
    <mergeCell ref="AB18:AD18"/>
    <mergeCell ref="A13:A15"/>
    <mergeCell ref="B13:D13"/>
    <mergeCell ref="E13:H13"/>
    <mergeCell ref="I13:L13"/>
    <mergeCell ref="M13:Q15"/>
    <mergeCell ref="R13:W13"/>
    <mergeCell ref="R15:W15"/>
    <mergeCell ref="AB15:AD15"/>
    <mergeCell ref="AF15:AH15"/>
    <mergeCell ref="AF13:AH13"/>
    <mergeCell ref="AF14:AH14"/>
    <mergeCell ref="A7:O7"/>
    <mergeCell ref="S7:V7"/>
    <mergeCell ref="AB7:AC7"/>
    <mergeCell ref="AE7:AF7"/>
    <mergeCell ref="A9:A12"/>
    <mergeCell ref="B9:D9"/>
    <mergeCell ref="E9:H9"/>
    <mergeCell ref="I9:L9"/>
    <mergeCell ref="M9:Q12"/>
    <mergeCell ref="R9:W9"/>
    <mergeCell ref="X9:AE9"/>
    <mergeCell ref="AF9:AH9"/>
    <mergeCell ref="B10:D12"/>
    <mergeCell ref="E10:H12"/>
    <mergeCell ref="I10:L12"/>
    <mergeCell ref="R10:W11"/>
    <mergeCell ref="X10:AA12"/>
    <mergeCell ref="AB10:AE10"/>
    <mergeCell ref="AF10:AH10"/>
    <mergeCell ref="AB11:AE11"/>
    <mergeCell ref="AF11:AH11"/>
    <mergeCell ref="R12:W12"/>
    <mergeCell ref="AB12:AE12"/>
    <mergeCell ref="AF12:AH12"/>
    <mergeCell ref="AE5:AH5"/>
    <mergeCell ref="A6:O6"/>
    <mergeCell ref="S6:V6"/>
    <mergeCell ref="AB6:AC6"/>
    <mergeCell ref="AE6:AF6"/>
    <mergeCell ref="A4:B4"/>
    <mergeCell ref="D4:R4"/>
    <mergeCell ref="S4:T4"/>
    <mergeCell ref="U4:Z4"/>
    <mergeCell ref="AA4:AD4"/>
    <mergeCell ref="AE4:AG4"/>
    <mergeCell ref="AG6:AH7"/>
    <mergeCell ref="AB1:AD1"/>
    <mergeCell ref="AE1:AH1"/>
    <mergeCell ref="R2:AC2"/>
    <mergeCell ref="AD2:AH2"/>
    <mergeCell ref="A3:B3"/>
    <mergeCell ref="D3:R3"/>
    <mergeCell ref="S3:V3"/>
    <mergeCell ref="W3:AD3"/>
    <mergeCell ref="AF3:AG3"/>
  </mergeCells>
  <phoneticPr fontId="1"/>
  <dataValidations count="6">
    <dataValidation type="list" allowBlank="1" showInputMessage="1" showErrorMessage="1" sqref="E16:H16 E19:H19 E22:H22 E13:H13">
      <formula1>$AP$15:$AP$18</formula1>
    </dataValidation>
    <dataValidation type="list" allowBlank="1" showInputMessage="1" showErrorMessage="1" sqref="B16:D16 B19:D19 B22:D22 B13:D13">
      <formula1>$AN$15:$AN$21</formula1>
    </dataValidation>
    <dataValidation type="list" allowBlank="1" showInputMessage="1" showErrorMessage="1" sqref="A6:O6">
      <formula1>$AN$6:$AN$7</formula1>
    </dataValidation>
    <dataValidation type="list" allowBlank="1" showInputMessage="1" showErrorMessage="1" sqref="I16:L16 I19:L19 I22:L22">
      <formula1>$AR$16:$AR$18</formula1>
    </dataValidation>
    <dataValidation type="list" allowBlank="1" showInputMessage="1" showErrorMessage="1" sqref="A7:O7">
      <formula1>$AP$6:$AP$10</formula1>
    </dataValidation>
    <dataValidation type="list" allowBlank="1" showInputMessage="1" showErrorMessage="1" sqref="I13:L13">
      <formula1>$AR$15:$AR$18</formula1>
    </dataValidation>
  </dataValidations>
  <pageMargins left="0.78740157480314965" right="0.78740157480314965" top="0.98425196850393704" bottom="0.78740157480314965" header="0.59055118110236227" footer="0.39370078740157483"/>
  <pageSetup paperSize="9" scale="78" orientation="portrait" r:id="rId1"/>
  <headerFooter>
    <oddHeader>&amp;L&amp;10様式５－３</oddHeader>
    <oddFooter>&amp;R&amp;"ＭＳ 明朝,標準"&amp;8会津若松市本庁舎保存活用計画及び庁舎整備行動計画作成等業務委託プロポーザル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C35"/>
  <sheetViews>
    <sheetView showGridLines="0" view="pageBreakPreview" zoomScaleNormal="115" zoomScaleSheetLayoutView="100" workbookViewId="0">
      <selection activeCell="D3" sqref="D3:R3"/>
    </sheetView>
  </sheetViews>
  <sheetFormatPr defaultColWidth="13" defaultRowHeight="12"/>
  <cols>
    <col min="1" max="1" width="3.5" style="2" customWidth="1"/>
    <col min="2" max="4" width="4.625" style="2" customWidth="1"/>
    <col min="5" max="12" width="2.5" style="2" customWidth="1"/>
    <col min="13" max="23" width="3.5" style="2" customWidth="1"/>
    <col min="24" max="27" width="2.5" style="2" customWidth="1"/>
    <col min="28" max="34" width="3.5" style="2" customWidth="1"/>
    <col min="35" max="38" width="2.125" style="2" customWidth="1"/>
    <col min="39" max="39" width="2.875" style="2" customWidth="1"/>
    <col min="40" max="40" width="24.375" style="138" bestFit="1" customWidth="1"/>
    <col min="41" max="41" width="4.125" style="138" bestFit="1" customWidth="1"/>
    <col min="42" max="42" width="33.875" style="138" bestFit="1" customWidth="1"/>
    <col min="43" max="43" width="3.75" style="138" bestFit="1" customWidth="1"/>
    <col min="44" max="44" width="9" style="138" bestFit="1" customWidth="1"/>
    <col min="45" max="45" width="3.625" style="138" bestFit="1" customWidth="1"/>
    <col min="46" max="46" width="30.5" style="2" customWidth="1"/>
    <col min="47" max="56" width="13" style="2" customWidth="1"/>
    <col min="57" max="16384" width="13" style="2"/>
  </cols>
  <sheetData>
    <row r="1" spans="1:55" ht="27" customHeight="1">
      <c r="AB1" s="237" t="s">
        <v>80</v>
      </c>
      <c r="AC1" s="237"/>
      <c r="AD1" s="237"/>
      <c r="AE1" s="237"/>
      <c r="AF1" s="237"/>
      <c r="AG1" s="237"/>
      <c r="AH1" s="237"/>
    </row>
    <row r="2" spans="1:55" ht="27" customHeight="1" thickBot="1">
      <c r="A2" s="45" t="s">
        <v>167</v>
      </c>
      <c r="B2" s="9"/>
      <c r="C2" s="9"/>
      <c r="D2" s="9"/>
      <c r="E2" s="9"/>
      <c r="F2" s="9"/>
      <c r="G2" s="9"/>
      <c r="H2" s="9"/>
      <c r="I2" s="9"/>
      <c r="J2" s="9"/>
      <c r="K2" s="9"/>
      <c r="L2" s="9"/>
      <c r="M2" s="9"/>
      <c r="N2" s="9"/>
      <c r="O2" s="9"/>
      <c r="P2" s="9"/>
      <c r="Q2" s="9"/>
      <c r="R2" s="628"/>
      <c r="S2" s="628"/>
      <c r="T2" s="628"/>
      <c r="U2" s="628"/>
      <c r="V2" s="628"/>
      <c r="W2" s="628"/>
      <c r="X2" s="628"/>
      <c r="Y2" s="628"/>
      <c r="Z2" s="628"/>
      <c r="AA2" s="628"/>
      <c r="AB2" s="628"/>
      <c r="AC2" s="628"/>
      <c r="AD2" s="629"/>
      <c r="AE2" s="629"/>
      <c r="AF2" s="629"/>
      <c r="AG2" s="629"/>
      <c r="AH2" s="629"/>
      <c r="AI2" s="9"/>
      <c r="AJ2" s="9"/>
    </row>
    <row r="3" spans="1:55" s="1" customFormat="1" ht="27" customHeight="1" thickBot="1">
      <c r="A3" s="496" t="s">
        <v>1</v>
      </c>
      <c r="B3" s="497"/>
      <c r="C3" s="91"/>
      <c r="D3" s="460" t="s">
        <v>109</v>
      </c>
      <c r="E3" s="460"/>
      <c r="F3" s="460"/>
      <c r="G3" s="460"/>
      <c r="H3" s="460"/>
      <c r="I3" s="460"/>
      <c r="J3" s="460"/>
      <c r="K3" s="460"/>
      <c r="L3" s="460"/>
      <c r="M3" s="460"/>
      <c r="N3" s="460"/>
      <c r="O3" s="460"/>
      <c r="P3" s="460"/>
      <c r="Q3" s="460"/>
      <c r="R3" s="460"/>
      <c r="S3" s="461" t="s">
        <v>110</v>
      </c>
      <c r="T3" s="498"/>
      <c r="U3" s="498"/>
      <c r="V3" s="462"/>
      <c r="W3" s="459" t="s">
        <v>53</v>
      </c>
      <c r="X3" s="460"/>
      <c r="Y3" s="460"/>
      <c r="Z3" s="460"/>
      <c r="AA3" s="460"/>
      <c r="AB3" s="460"/>
      <c r="AC3" s="460"/>
      <c r="AD3" s="460"/>
      <c r="AE3" s="36" t="s">
        <v>54</v>
      </c>
      <c r="AF3" s="468"/>
      <c r="AG3" s="468"/>
      <c r="AH3" s="47" t="s">
        <v>55</v>
      </c>
      <c r="AI3" s="37"/>
      <c r="AJ3" s="37"/>
      <c r="AK3" s="37"/>
      <c r="AN3" s="128"/>
      <c r="AO3" s="128"/>
      <c r="AP3" s="128"/>
      <c r="AQ3" s="128"/>
      <c r="AR3" s="128"/>
      <c r="AS3" s="128"/>
    </row>
    <row r="4" spans="1:55" s="1" customFormat="1" ht="27" customHeight="1" thickBot="1">
      <c r="A4" s="496" t="s">
        <v>51</v>
      </c>
      <c r="B4" s="497"/>
      <c r="C4" s="91"/>
      <c r="D4" s="459"/>
      <c r="E4" s="460"/>
      <c r="F4" s="460"/>
      <c r="G4" s="460"/>
      <c r="H4" s="460"/>
      <c r="I4" s="460"/>
      <c r="J4" s="460"/>
      <c r="K4" s="460"/>
      <c r="L4" s="460"/>
      <c r="M4" s="460"/>
      <c r="N4" s="460"/>
      <c r="O4" s="460"/>
      <c r="P4" s="460"/>
      <c r="Q4" s="460"/>
      <c r="R4" s="460"/>
      <c r="S4" s="461" t="s">
        <v>52</v>
      </c>
      <c r="T4" s="462"/>
      <c r="U4" s="459"/>
      <c r="V4" s="460"/>
      <c r="W4" s="460"/>
      <c r="X4" s="460"/>
      <c r="Y4" s="460"/>
      <c r="Z4" s="463"/>
      <c r="AA4" s="464" t="s">
        <v>56</v>
      </c>
      <c r="AB4" s="465"/>
      <c r="AC4" s="465"/>
      <c r="AD4" s="466"/>
      <c r="AE4" s="467"/>
      <c r="AF4" s="468"/>
      <c r="AG4" s="468"/>
      <c r="AH4" s="48" t="s">
        <v>58</v>
      </c>
      <c r="AI4" s="37"/>
      <c r="AJ4" s="37"/>
      <c r="AK4" s="37"/>
      <c r="AN4" s="128"/>
      <c r="AO4" s="128"/>
      <c r="AP4" s="128"/>
      <c r="AQ4" s="128"/>
      <c r="AR4" s="128"/>
      <c r="AS4" s="128"/>
    </row>
    <row r="5" spans="1:55" s="1" customFormat="1" ht="27" customHeight="1" thickBot="1">
      <c r="A5" s="68" t="s">
        <v>149</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500" t="s">
        <v>68</v>
      </c>
      <c r="AF5" s="501"/>
      <c r="AG5" s="501"/>
      <c r="AH5" s="502"/>
      <c r="AI5" s="37"/>
      <c r="AJ5" s="37"/>
      <c r="AK5" s="37"/>
      <c r="AN5" s="128" t="s">
        <v>135</v>
      </c>
      <c r="AO5" s="128"/>
      <c r="AP5" s="128"/>
      <c r="AQ5" s="128"/>
      <c r="AR5" s="130"/>
      <c r="AS5" s="128"/>
      <c r="AV5" s="77"/>
      <c r="AW5" s="77"/>
      <c r="AX5" s="77"/>
      <c r="AY5" s="77"/>
      <c r="AZ5" s="77"/>
      <c r="BA5" s="77"/>
      <c r="BB5" s="77"/>
      <c r="BC5" s="77"/>
    </row>
    <row r="6" spans="1:55" s="1" customFormat="1" ht="27" customHeight="1">
      <c r="A6" s="503" t="s">
        <v>62</v>
      </c>
      <c r="B6" s="504"/>
      <c r="C6" s="504"/>
      <c r="D6" s="504"/>
      <c r="E6" s="504"/>
      <c r="F6" s="504"/>
      <c r="G6" s="504"/>
      <c r="H6" s="504"/>
      <c r="I6" s="504"/>
      <c r="J6" s="504"/>
      <c r="K6" s="504"/>
      <c r="L6" s="504"/>
      <c r="M6" s="504"/>
      <c r="N6" s="504"/>
      <c r="O6" s="504"/>
      <c r="P6" s="64" t="s">
        <v>57</v>
      </c>
      <c r="Q6" s="65"/>
      <c r="R6" s="65"/>
      <c r="S6" s="505"/>
      <c r="T6" s="505"/>
      <c r="U6" s="505"/>
      <c r="V6" s="505"/>
      <c r="W6" s="64" t="s">
        <v>63</v>
      </c>
      <c r="X6" s="66"/>
      <c r="Y6" s="67"/>
      <c r="Z6" s="67"/>
      <c r="AA6" s="67"/>
      <c r="AB6" s="505"/>
      <c r="AC6" s="505"/>
      <c r="AD6" s="120" t="s">
        <v>58</v>
      </c>
      <c r="AE6" s="506">
        <f>VLOOKUP(A6,$AN$6:$AO$8,2,FALSE)</f>
        <v>0</v>
      </c>
      <c r="AF6" s="507"/>
      <c r="AG6" s="510">
        <f>SUM(AE6:AF7)</f>
        <v>0</v>
      </c>
      <c r="AH6" s="511"/>
      <c r="AI6" s="37"/>
      <c r="AJ6" s="37"/>
      <c r="AK6" s="37"/>
      <c r="AN6" s="142" t="s">
        <v>258</v>
      </c>
      <c r="AO6" s="143">
        <v>2</v>
      </c>
      <c r="AP6" s="144" t="s">
        <v>204</v>
      </c>
      <c r="AQ6" s="168">
        <v>1</v>
      </c>
      <c r="AR6" s="127"/>
      <c r="AS6" s="169"/>
      <c r="AV6" s="164"/>
      <c r="AW6" s="164"/>
      <c r="AX6" s="164"/>
      <c r="AY6" s="164"/>
      <c r="AZ6" s="164"/>
      <c r="BA6" s="164"/>
      <c r="BB6" s="164"/>
      <c r="BC6" s="164"/>
    </row>
    <row r="7" spans="1:55" s="1" customFormat="1" ht="27" customHeight="1" thickBot="1">
      <c r="A7" s="476" t="s">
        <v>62</v>
      </c>
      <c r="B7" s="477"/>
      <c r="C7" s="477"/>
      <c r="D7" s="477"/>
      <c r="E7" s="477"/>
      <c r="F7" s="477"/>
      <c r="G7" s="477"/>
      <c r="H7" s="477"/>
      <c r="I7" s="477"/>
      <c r="J7" s="477"/>
      <c r="K7" s="477"/>
      <c r="L7" s="477"/>
      <c r="M7" s="477"/>
      <c r="N7" s="477"/>
      <c r="O7" s="477"/>
      <c r="P7" s="44" t="s">
        <v>57</v>
      </c>
      <c r="Q7" s="46"/>
      <c r="R7" s="46"/>
      <c r="S7" s="478"/>
      <c r="T7" s="478"/>
      <c r="U7" s="478"/>
      <c r="V7" s="478"/>
      <c r="W7" s="53" t="s">
        <v>63</v>
      </c>
      <c r="X7" s="54"/>
      <c r="Y7" s="55"/>
      <c r="Z7" s="55"/>
      <c r="AA7" s="55"/>
      <c r="AB7" s="479"/>
      <c r="AC7" s="479"/>
      <c r="AD7" s="121" t="s">
        <v>58</v>
      </c>
      <c r="AE7" s="480">
        <f>VLOOKUP(A7,$AP$6:$AQ$11,2,FALSE)</f>
        <v>0</v>
      </c>
      <c r="AF7" s="481"/>
      <c r="AG7" s="514"/>
      <c r="AH7" s="515"/>
      <c r="AI7" s="37"/>
      <c r="AJ7" s="37"/>
      <c r="AK7" s="37"/>
      <c r="AN7" s="142" t="s">
        <v>125</v>
      </c>
      <c r="AO7" s="143">
        <v>1</v>
      </c>
      <c r="AP7" s="141" t="s">
        <v>143</v>
      </c>
      <c r="AQ7" s="168">
        <v>1</v>
      </c>
      <c r="AR7" s="170"/>
      <c r="AS7" s="169"/>
      <c r="AV7" s="166"/>
      <c r="AW7" s="166"/>
      <c r="AX7" s="166"/>
      <c r="AY7" s="166"/>
      <c r="AZ7" s="166"/>
      <c r="BA7" s="166"/>
      <c r="BB7" s="166"/>
      <c r="BC7" s="166"/>
    </row>
    <row r="8" spans="1:55" s="1" customFormat="1" ht="27" customHeight="1" thickBot="1">
      <c r="A8" s="49" t="s">
        <v>134</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1"/>
      <c r="AI8" s="37"/>
      <c r="AJ8" s="37"/>
      <c r="AK8" s="37"/>
      <c r="AN8" s="165" t="s">
        <v>62</v>
      </c>
      <c r="AO8" s="143">
        <v>0</v>
      </c>
      <c r="AP8" s="141" t="s">
        <v>123</v>
      </c>
      <c r="AQ8" s="168">
        <v>1</v>
      </c>
      <c r="AR8" s="170"/>
      <c r="AS8" s="171"/>
      <c r="AV8" s="164"/>
      <c r="AW8" s="164"/>
      <c r="AX8" s="164"/>
      <c r="AY8" s="164"/>
      <c r="AZ8" s="164"/>
      <c r="BA8" s="77"/>
      <c r="BB8" s="77"/>
      <c r="BC8" s="77"/>
    </row>
    <row r="9" spans="1:55" s="1" customFormat="1" ht="27" customHeight="1">
      <c r="A9" s="295" t="s">
        <v>24</v>
      </c>
      <c r="B9" s="298" t="s">
        <v>140</v>
      </c>
      <c r="C9" s="499"/>
      <c r="D9" s="299"/>
      <c r="E9" s="298" t="s">
        <v>137</v>
      </c>
      <c r="F9" s="499"/>
      <c r="G9" s="499"/>
      <c r="H9" s="299"/>
      <c r="I9" s="298" t="s">
        <v>61</v>
      </c>
      <c r="J9" s="499"/>
      <c r="K9" s="499"/>
      <c r="L9" s="299"/>
      <c r="M9" s="516" t="s">
        <v>10</v>
      </c>
      <c r="N9" s="517"/>
      <c r="O9" s="517"/>
      <c r="P9" s="517"/>
      <c r="Q9" s="518"/>
      <c r="R9" s="303" t="s">
        <v>17</v>
      </c>
      <c r="S9" s="304"/>
      <c r="T9" s="304"/>
      <c r="U9" s="304"/>
      <c r="V9" s="304"/>
      <c r="W9" s="305"/>
      <c r="X9" s="306" t="s">
        <v>11</v>
      </c>
      <c r="Y9" s="306"/>
      <c r="Z9" s="306"/>
      <c r="AA9" s="306"/>
      <c r="AB9" s="306"/>
      <c r="AC9" s="306"/>
      <c r="AD9" s="306"/>
      <c r="AE9" s="306"/>
      <c r="AF9" s="482" t="s">
        <v>21</v>
      </c>
      <c r="AG9" s="483"/>
      <c r="AH9" s="484"/>
      <c r="AI9" s="37"/>
      <c r="AJ9" s="37"/>
      <c r="AK9" s="37"/>
      <c r="AM9" s="77"/>
      <c r="AN9" s="78"/>
      <c r="AO9" s="129"/>
      <c r="AP9" s="165" t="s">
        <v>124</v>
      </c>
      <c r="AQ9" s="168">
        <v>0.5</v>
      </c>
      <c r="AR9" s="170"/>
      <c r="AS9" s="130"/>
      <c r="AV9" s="77"/>
      <c r="AW9" s="77"/>
      <c r="AX9" s="77"/>
      <c r="AY9" s="77"/>
      <c r="AZ9" s="77"/>
      <c r="BA9" s="77"/>
      <c r="BB9" s="77"/>
      <c r="BC9" s="77"/>
    </row>
    <row r="10" spans="1:55" s="1" customFormat="1" ht="27" customHeight="1">
      <c r="A10" s="296"/>
      <c r="B10" s="309" t="s">
        <v>194</v>
      </c>
      <c r="C10" s="485"/>
      <c r="D10" s="310"/>
      <c r="E10" s="311" t="s">
        <v>126</v>
      </c>
      <c r="F10" s="486"/>
      <c r="G10" s="486"/>
      <c r="H10" s="312"/>
      <c r="I10" s="311" t="s">
        <v>129</v>
      </c>
      <c r="J10" s="486"/>
      <c r="K10" s="486"/>
      <c r="L10" s="312"/>
      <c r="M10" s="519"/>
      <c r="N10" s="520"/>
      <c r="O10" s="520"/>
      <c r="P10" s="520"/>
      <c r="Q10" s="521"/>
      <c r="R10" s="317" t="s">
        <v>23</v>
      </c>
      <c r="S10" s="318"/>
      <c r="T10" s="318"/>
      <c r="U10" s="318"/>
      <c r="V10" s="318"/>
      <c r="W10" s="319"/>
      <c r="X10" s="244" t="s">
        <v>12</v>
      </c>
      <c r="Y10" s="244"/>
      <c r="Z10" s="244"/>
      <c r="AA10" s="244"/>
      <c r="AB10" s="244" t="s">
        <v>14</v>
      </c>
      <c r="AC10" s="244"/>
      <c r="AD10" s="244"/>
      <c r="AE10" s="244"/>
      <c r="AF10" s="493" t="s">
        <v>20</v>
      </c>
      <c r="AG10" s="494"/>
      <c r="AH10" s="495"/>
      <c r="AI10" s="37"/>
      <c r="AJ10" s="37"/>
      <c r="AK10" s="37"/>
      <c r="AM10" s="77"/>
      <c r="AN10" s="130"/>
      <c r="AO10" s="128"/>
      <c r="AP10" s="165" t="s">
        <v>203</v>
      </c>
      <c r="AQ10" s="143">
        <v>0.5</v>
      </c>
      <c r="AR10" s="128"/>
      <c r="AS10" s="128"/>
      <c r="AV10" s="77"/>
      <c r="AW10" s="77"/>
      <c r="AX10" s="77"/>
      <c r="AY10" s="77"/>
      <c r="AZ10" s="77"/>
      <c r="BA10" s="77"/>
      <c r="BB10" s="77"/>
      <c r="BC10" s="77"/>
    </row>
    <row r="11" spans="1:55" s="1" customFormat="1" ht="27" customHeight="1">
      <c r="A11" s="296"/>
      <c r="B11" s="309"/>
      <c r="C11" s="485"/>
      <c r="D11" s="310"/>
      <c r="E11" s="487"/>
      <c r="F11" s="488"/>
      <c r="G11" s="488"/>
      <c r="H11" s="489"/>
      <c r="I11" s="487"/>
      <c r="J11" s="488"/>
      <c r="K11" s="488"/>
      <c r="L11" s="489"/>
      <c r="M11" s="519"/>
      <c r="N11" s="520"/>
      <c r="O11" s="520"/>
      <c r="P11" s="520"/>
      <c r="Q11" s="521"/>
      <c r="R11" s="320"/>
      <c r="S11" s="321"/>
      <c r="T11" s="321"/>
      <c r="U11" s="321"/>
      <c r="V11" s="321"/>
      <c r="W11" s="322"/>
      <c r="X11" s="244"/>
      <c r="Y11" s="244"/>
      <c r="Z11" s="244"/>
      <c r="AA11" s="244"/>
      <c r="AB11" s="244" t="s">
        <v>15</v>
      </c>
      <c r="AC11" s="244"/>
      <c r="AD11" s="244"/>
      <c r="AE11" s="244"/>
      <c r="AF11" s="493" t="s">
        <v>19</v>
      </c>
      <c r="AG11" s="494"/>
      <c r="AH11" s="495"/>
      <c r="AI11" s="35"/>
      <c r="AJ11" s="35"/>
      <c r="AN11" s="128"/>
      <c r="AO11" s="128"/>
      <c r="AP11" s="165" t="s">
        <v>62</v>
      </c>
      <c r="AQ11" s="131">
        <v>0</v>
      </c>
      <c r="AR11" s="128"/>
      <c r="AS11" s="128"/>
      <c r="AV11" s="77"/>
      <c r="AW11" s="77"/>
      <c r="AX11" s="77"/>
      <c r="AY11" s="77"/>
      <c r="AZ11" s="77"/>
      <c r="BA11" s="77"/>
      <c r="BB11" s="77"/>
      <c r="BC11" s="77"/>
    </row>
    <row r="12" spans="1:55" s="1" customFormat="1" ht="27" customHeight="1" thickBot="1">
      <c r="A12" s="297"/>
      <c r="B12" s="311"/>
      <c r="C12" s="486"/>
      <c r="D12" s="312"/>
      <c r="E12" s="490"/>
      <c r="F12" s="491"/>
      <c r="G12" s="491"/>
      <c r="H12" s="492"/>
      <c r="I12" s="490"/>
      <c r="J12" s="491"/>
      <c r="K12" s="491"/>
      <c r="L12" s="492"/>
      <c r="M12" s="522"/>
      <c r="N12" s="523"/>
      <c r="O12" s="523"/>
      <c r="P12" s="523"/>
      <c r="Q12" s="524"/>
      <c r="R12" s="325" t="s">
        <v>115</v>
      </c>
      <c r="S12" s="327"/>
      <c r="T12" s="327"/>
      <c r="U12" s="327"/>
      <c r="V12" s="327"/>
      <c r="W12" s="328"/>
      <c r="X12" s="302"/>
      <c r="Y12" s="302"/>
      <c r="Z12" s="302"/>
      <c r="AA12" s="302"/>
      <c r="AB12" s="302" t="s">
        <v>16</v>
      </c>
      <c r="AC12" s="302"/>
      <c r="AD12" s="302"/>
      <c r="AE12" s="302"/>
      <c r="AF12" s="527" t="s">
        <v>18</v>
      </c>
      <c r="AG12" s="528"/>
      <c r="AH12" s="529"/>
      <c r="AI12" s="10"/>
      <c r="AJ12" s="10"/>
      <c r="AN12" s="128"/>
      <c r="AO12" s="128"/>
      <c r="AP12" s="128"/>
      <c r="AQ12" s="128"/>
      <c r="AR12" s="128"/>
      <c r="AS12" s="128"/>
      <c r="AV12" s="77"/>
      <c r="AW12" s="77"/>
      <c r="AX12" s="77"/>
      <c r="AY12" s="77"/>
      <c r="AZ12" s="77"/>
      <c r="BA12" s="77"/>
      <c r="BB12" s="77"/>
      <c r="BC12" s="77"/>
    </row>
    <row r="13" spans="1:55" s="1" customFormat="1" ht="27" customHeight="1">
      <c r="A13" s="331" t="s">
        <v>25</v>
      </c>
      <c r="B13" s="437" t="s">
        <v>189</v>
      </c>
      <c r="C13" s="437"/>
      <c r="D13" s="438"/>
      <c r="E13" s="547" t="s">
        <v>130</v>
      </c>
      <c r="F13" s="548"/>
      <c r="G13" s="548"/>
      <c r="H13" s="437"/>
      <c r="I13" s="547" t="s">
        <v>202</v>
      </c>
      <c r="J13" s="548"/>
      <c r="K13" s="548"/>
      <c r="L13" s="437"/>
      <c r="M13" s="440" t="s">
        <v>255</v>
      </c>
      <c r="N13" s="441"/>
      <c r="O13" s="441"/>
      <c r="P13" s="441"/>
      <c r="Q13" s="441"/>
      <c r="R13" s="549" t="s">
        <v>193</v>
      </c>
      <c r="S13" s="550"/>
      <c r="T13" s="550"/>
      <c r="U13" s="550"/>
      <c r="V13" s="550"/>
      <c r="W13" s="550"/>
      <c r="X13" s="440" t="s">
        <v>29</v>
      </c>
      <c r="Y13" s="441"/>
      <c r="Z13" s="441"/>
      <c r="AA13" s="441"/>
      <c r="AB13" s="608" t="s">
        <v>30</v>
      </c>
      <c r="AC13" s="608"/>
      <c r="AD13" s="608"/>
      <c r="AE13" s="608"/>
      <c r="AF13" s="337" t="s">
        <v>250</v>
      </c>
      <c r="AG13" s="338"/>
      <c r="AH13" s="339"/>
      <c r="AI13" s="10"/>
      <c r="AJ13" s="10"/>
      <c r="AN13" s="128"/>
      <c r="AO13" s="128"/>
      <c r="AP13" s="128"/>
      <c r="AQ13" s="128"/>
      <c r="AR13" s="128"/>
      <c r="AS13" s="128"/>
    </row>
    <row r="14" spans="1:55" s="1" customFormat="1" ht="27" customHeight="1">
      <c r="A14" s="332"/>
      <c r="B14" s="421" t="s">
        <v>72</v>
      </c>
      <c r="C14" s="340"/>
      <c r="D14" s="340"/>
      <c r="E14" s="340"/>
      <c r="F14" s="340"/>
      <c r="G14" s="340"/>
      <c r="H14" s="340"/>
      <c r="I14" s="340"/>
      <c r="J14" s="340"/>
      <c r="K14" s="340"/>
      <c r="L14" s="471"/>
      <c r="M14" s="442"/>
      <c r="N14" s="442"/>
      <c r="O14" s="442"/>
      <c r="P14" s="442"/>
      <c r="Q14" s="442"/>
      <c r="R14" s="469" t="s">
        <v>85</v>
      </c>
      <c r="S14" s="470"/>
      <c r="T14" s="470"/>
      <c r="U14" s="470"/>
      <c r="V14" s="470"/>
      <c r="W14" s="470"/>
      <c r="X14" s="442"/>
      <c r="Y14" s="442"/>
      <c r="Z14" s="442"/>
      <c r="AA14" s="442"/>
      <c r="AB14" s="345" t="s">
        <v>251</v>
      </c>
      <c r="AC14" s="345"/>
      <c r="AD14" s="345"/>
      <c r="AE14" s="345"/>
      <c r="AF14" s="346" t="s">
        <v>252</v>
      </c>
      <c r="AG14" s="347"/>
      <c r="AH14" s="348"/>
      <c r="AI14" s="42"/>
      <c r="AJ14" s="42"/>
      <c r="AN14" s="128" t="s">
        <v>127</v>
      </c>
      <c r="AO14" s="128"/>
      <c r="AP14" s="128" t="s">
        <v>128</v>
      </c>
      <c r="AQ14" s="128"/>
      <c r="AR14" s="128" t="s">
        <v>129</v>
      </c>
      <c r="AS14" s="128"/>
    </row>
    <row r="15" spans="1:55" s="1" customFormat="1" ht="27" customHeight="1" thickBot="1">
      <c r="A15" s="333"/>
      <c r="B15" s="349">
        <f>VLOOKUP(B13,$AN$15:$AO$21,2,FALSE)</f>
        <v>1</v>
      </c>
      <c r="C15" s="349"/>
      <c r="D15" s="350"/>
      <c r="E15" s="472">
        <f>VLOOKUP(E13,$AP$15:$AQ$18,2,FALSE)</f>
        <v>1</v>
      </c>
      <c r="F15" s="473"/>
      <c r="G15" s="473"/>
      <c r="H15" s="349"/>
      <c r="I15" s="472">
        <f>VLOOKUP(I13,$AR$15:$AS$18,2,FALSE)</f>
        <v>1</v>
      </c>
      <c r="J15" s="473"/>
      <c r="K15" s="473"/>
      <c r="L15" s="349"/>
      <c r="M15" s="443"/>
      <c r="N15" s="443"/>
      <c r="O15" s="443"/>
      <c r="P15" s="443"/>
      <c r="Q15" s="443"/>
      <c r="R15" s="474" t="s">
        <v>89</v>
      </c>
      <c r="S15" s="475"/>
      <c r="T15" s="475"/>
      <c r="U15" s="475"/>
      <c r="V15" s="475"/>
      <c r="W15" s="475"/>
      <c r="X15" s="443"/>
      <c r="Y15" s="443"/>
      <c r="Z15" s="443"/>
      <c r="AA15" s="443"/>
      <c r="AB15" s="353">
        <v>10000</v>
      </c>
      <c r="AC15" s="354"/>
      <c r="AD15" s="354"/>
      <c r="AE15" s="27" t="s">
        <v>105</v>
      </c>
      <c r="AF15" s="355" t="s">
        <v>253</v>
      </c>
      <c r="AG15" s="356"/>
      <c r="AH15" s="357"/>
      <c r="AI15" s="10"/>
      <c r="AJ15" s="10"/>
      <c r="AN15" s="132" t="s">
        <v>117</v>
      </c>
      <c r="AO15" s="133">
        <v>1</v>
      </c>
      <c r="AP15" s="134" t="s">
        <v>130</v>
      </c>
      <c r="AQ15" s="133">
        <v>1</v>
      </c>
      <c r="AR15" s="135"/>
      <c r="AS15" s="136"/>
    </row>
    <row r="16" spans="1:55" s="1" customFormat="1" ht="27" customHeight="1" thickTop="1">
      <c r="A16" s="331">
        <v>1</v>
      </c>
      <c r="B16" s="531" t="s">
        <v>27</v>
      </c>
      <c r="C16" s="531"/>
      <c r="D16" s="532"/>
      <c r="E16" s="533" t="s">
        <v>27</v>
      </c>
      <c r="F16" s="534"/>
      <c r="G16" s="534"/>
      <c r="H16" s="535"/>
      <c r="I16" s="533" t="s">
        <v>133</v>
      </c>
      <c r="J16" s="534"/>
      <c r="K16" s="534"/>
      <c r="L16" s="535"/>
      <c r="M16" s="536"/>
      <c r="N16" s="537"/>
      <c r="O16" s="537"/>
      <c r="P16" s="537"/>
      <c r="Q16" s="537"/>
      <c r="R16" s="539"/>
      <c r="S16" s="540"/>
      <c r="T16" s="540"/>
      <c r="U16" s="540"/>
      <c r="V16" s="540"/>
      <c r="W16" s="540"/>
      <c r="X16" s="536"/>
      <c r="Y16" s="537"/>
      <c r="Z16" s="537"/>
      <c r="AA16" s="537"/>
      <c r="AB16" s="612" t="s">
        <v>22</v>
      </c>
      <c r="AC16" s="612"/>
      <c r="AD16" s="612"/>
      <c r="AE16" s="612"/>
      <c r="AF16" s="609" t="s">
        <v>256</v>
      </c>
      <c r="AG16" s="610"/>
      <c r="AH16" s="611"/>
      <c r="AI16" s="10"/>
      <c r="AJ16" s="10"/>
      <c r="AN16" s="132" t="s">
        <v>118</v>
      </c>
      <c r="AO16" s="133">
        <v>0.8</v>
      </c>
      <c r="AP16" s="134" t="s">
        <v>131</v>
      </c>
      <c r="AQ16" s="137">
        <v>0.8</v>
      </c>
      <c r="AR16" s="134" t="s">
        <v>92</v>
      </c>
      <c r="AS16" s="137">
        <v>1</v>
      </c>
    </row>
    <row r="17" spans="1:48" s="1" customFormat="1" ht="27" customHeight="1">
      <c r="A17" s="332"/>
      <c r="B17" s="421" t="s">
        <v>26</v>
      </c>
      <c r="C17" s="340"/>
      <c r="D17" s="340"/>
      <c r="E17" s="340"/>
      <c r="F17" s="340"/>
      <c r="G17" s="340"/>
      <c r="H17" s="340"/>
      <c r="I17" s="340"/>
      <c r="J17" s="340"/>
      <c r="K17" s="340"/>
      <c r="L17" s="471"/>
      <c r="M17" s="371"/>
      <c r="N17" s="371"/>
      <c r="O17" s="371"/>
      <c r="P17" s="371"/>
      <c r="Q17" s="371"/>
      <c r="R17" s="525"/>
      <c r="S17" s="526"/>
      <c r="T17" s="526"/>
      <c r="U17" s="526"/>
      <c r="V17" s="526"/>
      <c r="W17" s="526"/>
      <c r="X17" s="371"/>
      <c r="Y17" s="371"/>
      <c r="Z17" s="371"/>
      <c r="AA17" s="371"/>
      <c r="AB17" s="366" t="s">
        <v>254</v>
      </c>
      <c r="AC17" s="366"/>
      <c r="AD17" s="366"/>
      <c r="AE17" s="366"/>
      <c r="AF17" s="567" t="s">
        <v>256</v>
      </c>
      <c r="AG17" s="568"/>
      <c r="AH17" s="569"/>
      <c r="AI17" s="42"/>
      <c r="AJ17" s="42"/>
      <c r="AN17" s="132" t="s">
        <v>119</v>
      </c>
      <c r="AO17" s="133">
        <v>0.8</v>
      </c>
      <c r="AP17" s="134" t="s">
        <v>132</v>
      </c>
      <c r="AQ17" s="137">
        <v>0.5</v>
      </c>
      <c r="AR17" s="134" t="s">
        <v>93</v>
      </c>
      <c r="AS17" s="137">
        <v>0.5</v>
      </c>
    </row>
    <row r="18" spans="1:48" s="1" customFormat="1" ht="27" customHeight="1">
      <c r="A18" s="530"/>
      <c r="B18" s="373">
        <f>VLOOKUP(B16,$AN$15:$AO$21,2,FALSE)</f>
        <v>0</v>
      </c>
      <c r="C18" s="373"/>
      <c r="D18" s="374"/>
      <c r="E18" s="545">
        <f>VLOOKUP(E16,$AP$15:$AQ$18,2,FALSE)</f>
        <v>0</v>
      </c>
      <c r="F18" s="546"/>
      <c r="G18" s="546"/>
      <c r="H18" s="405"/>
      <c r="I18" s="541">
        <f>VLOOKUP(I16,$AR$15:$AS$18,2,FALSE)</f>
        <v>0</v>
      </c>
      <c r="J18" s="542"/>
      <c r="K18" s="542"/>
      <c r="L18" s="373"/>
      <c r="M18" s="538"/>
      <c r="N18" s="538"/>
      <c r="O18" s="538"/>
      <c r="P18" s="538"/>
      <c r="Q18" s="538"/>
      <c r="R18" s="543"/>
      <c r="S18" s="544"/>
      <c r="T18" s="544"/>
      <c r="U18" s="544"/>
      <c r="V18" s="544"/>
      <c r="W18" s="544"/>
      <c r="X18" s="538"/>
      <c r="Y18" s="538"/>
      <c r="Z18" s="538"/>
      <c r="AA18" s="538"/>
      <c r="AB18" s="613"/>
      <c r="AC18" s="614"/>
      <c r="AD18" s="614"/>
      <c r="AE18" s="192" t="s">
        <v>105</v>
      </c>
      <c r="AF18" s="567" t="s">
        <v>256</v>
      </c>
      <c r="AG18" s="568"/>
      <c r="AH18" s="569"/>
      <c r="AI18" s="10"/>
      <c r="AJ18" s="10"/>
      <c r="AK18" s="10"/>
      <c r="AN18" s="132" t="s">
        <v>120</v>
      </c>
      <c r="AO18" s="133">
        <v>0.5</v>
      </c>
      <c r="AP18" s="134" t="s">
        <v>28</v>
      </c>
      <c r="AQ18" s="133">
        <v>0</v>
      </c>
      <c r="AR18" s="134" t="s">
        <v>28</v>
      </c>
      <c r="AS18" s="133">
        <v>0</v>
      </c>
    </row>
    <row r="19" spans="1:48" s="1" customFormat="1" ht="27" customHeight="1">
      <c r="A19" s="436">
        <v>2</v>
      </c>
      <c r="B19" s="552" t="s">
        <v>27</v>
      </c>
      <c r="C19" s="553"/>
      <c r="D19" s="360"/>
      <c r="E19" s="552" t="s">
        <v>27</v>
      </c>
      <c r="F19" s="553"/>
      <c r="G19" s="553"/>
      <c r="H19" s="360"/>
      <c r="I19" s="562" t="s">
        <v>27</v>
      </c>
      <c r="J19" s="563"/>
      <c r="K19" s="563"/>
      <c r="L19" s="367"/>
      <c r="M19" s="554"/>
      <c r="N19" s="371"/>
      <c r="O19" s="371"/>
      <c r="P19" s="371"/>
      <c r="Q19" s="371"/>
      <c r="R19" s="525"/>
      <c r="S19" s="526"/>
      <c r="T19" s="526"/>
      <c r="U19" s="526"/>
      <c r="V19" s="526"/>
      <c r="W19" s="526"/>
      <c r="X19" s="554"/>
      <c r="Y19" s="371"/>
      <c r="Z19" s="371"/>
      <c r="AA19" s="371"/>
      <c r="AB19" s="377" t="s">
        <v>22</v>
      </c>
      <c r="AC19" s="377"/>
      <c r="AD19" s="377"/>
      <c r="AE19" s="377"/>
      <c r="AF19" s="567" t="s">
        <v>256</v>
      </c>
      <c r="AG19" s="568"/>
      <c r="AH19" s="569"/>
      <c r="AI19" s="10"/>
      <c r="AJ19" s="10"/>
      <c r="AK19" s="10"/>
      <c r="AN19" s="132" t="s">
        <v>121</v>
      </c>
      <c r="AO19" s="133">
        <v>1</v>
      </c>
      <c r="AP19" s="128"/>
      <c r="AQ19" s="128"/>
      <c r="AR19" s="128"/>
      <c r="AS19" s="128"/>
    </row>
    <row r="20" spans="1:48" s="1" customFormat="1" ht="27" customHeight="1">
      <c r="A20" s="332"/>
      <c r="B20" s="421" t="s">
        <v>26</v>
      </c>
      <c r="C20" s="340"/>
      <c r="D20" s="340"/>
      <c r="E20" s="340"/>
      <c r="F20" s="340"/>
      <c r="G20" s="340"/>
      <c r="H20" s="340"/>
      <c r="I20" s="340"/>
      <c r="J20" s="340"/>
      <c r="K20" s="340"/>
      <c r="L20" s="471"/>
      <c r="M20" s="371"/>
      <c r="N20" s="371"/>
      <c r="O20" s="371"/>
      <c r="P20" s="371"/>
      <c r="Q20" s="371"/>
      <c r="R20" s="525"/>
      <c r="S20" s="526"/>
      <c r="T20" s="526"/>
      <c r="U20" s="526"/>
      <c r="V20" s="526"/>
      <c r="W20" s="526"/>
      <c r="X20" s="371"/>
      <c r="Y20" s="371"/>
      <c r="Z20" s="371"/>
      <c r="AA20" s="371"/>
      <c r="AB20" s="366" t="s">
        <v>254</v>
      </c>
      <c r="AC20" s="366"/>
      <c r="AD20" s="366"/>
      <c r="AE20" s="366"/>
      <c r="AF20" s="567" t="s">
        <v>256</v>
      </c>
      <c r="AG20" s="568"/>
      <c r="AH20" s="569"/>
      <c r="AI20" s="42"/>
      <c r="AJ20" s="42"/>
      <c r="AK20" s="42"/>
      <c r="AN20" s="132" t="s">
        <v>122</v>
      </c>
      <c r="AO20" s="133">
        <v>1</v>
      </c>
      <c r="AP20" s="128"/>
      <c r="AQ20" s="128"/>
      <c r="AR20" s="128"/>
      <c r="AS20" s="128"/>
    </row>
    <row r="21" spans="1:48" s="1" customFormat="1" ht="27" customHeight="1">
      <c r="A21" s="332"/>
      <c r="B21" s="373">
        <f>VLOOKUP(B19,$AN$15:$AO$21,2,FALSE)</f>
        <v>0</v>
      </c>
      <c r="C21" s="373"/>
      <c r="D21" s="374"/>
      <c r="E21" s="541">
        <f>VLOOKUP(E19,$AP$15:$AQ$18,2,FALSE)</f>
        <v>0</v>
      </c>
      <c r="F21" s="542"/>
      <c r="G21" s="542"/>
      <c r="H21" s="373"/>
      <c r="I21" s="541">
        <f>VLOOKUP(I19,$AR$15:$AS$18,2,FALSE)</f>
        <v>0</v>
      </c>
      <c r="J21" s="542"/>
      <c r="K21" s="542"/>
      <c r="L21" s="373"/>
      <c r="M21" s="371"/>
      <c r="N21" s="371"/>
      <c r="O21" s="371"/>
      <c r="P21" s="371"/>
      <c r="Q21" s="371"/>
      <c r="R21" s="525"/>
      <c r="S21" s="526"/>
      <c r="T21" s="526"/>
      <c r="U21" s="526"/>
      <c r="V21" s="526"/>
      <c r="W21" s="526"/>
      <c r="X21" s="371"/>
      <c r="Y21" s="371"/>
      <c r="Z21" s="371"/>
      <c r="AA21" s="371"/>
      <c r="AB21" s="375"/>
      <c r="AC21" s="376"/>
      <c r="AD21" s="376"/>
      <c r="AE21" s="191" t="s">
        <v>105</v>
      </c>
      <c r="AF21" s="567" t="s">
        <v>256</v>
      </c>
      <c r="AG21" s="568"/>
      <c r="AH21" s="569"/>
      <c r="AI21" s="10"/>
      <c r="AJ21" s="10"/>
      <c r="AK21" s="10"/>
      <c r="AN21" s="134" t="s">
        <v>28</v>
      </c>
      <c r="AO21" s="133">
        <v>0</v>
      </c>
      <c r="AP21" s="128"/>
      <c r="AQ21" s="128"/>
      <c r="AR21" s="128"/>
      <c r="AS21" s="128"/>
    </row>
    <row r="22" spans="1:48" s="1" customFormat="1" ht="27" customHeight="1">
      <c r="A22" s="436">
        <v>3</v>
      </c>
      <c r="B22" s="552" t="s">
        <v>27</v>
      </c>
      <c r="C22" s="553"/>
      <c r="D22" s="360"/>
      <c r="E22" s="552" t="s">
        <v>27</v>
      </c>
      <c r="F22" s="553"/>
      <c r="G22" s="553"/>
      <c r="H22" s="360"/>
      <c r="I22" s="552" t="s">
        <v>27</v>
      </c>
      <c r="J22" s="553"/>
      <c r="K22" s="553"/>
      <c r="L22" s="360"/>
      <c r="M22" s="554"/>
      <c r="N22" s="371"/>
      <c r="O22" s="371"/>
      <c r="P22" s="371"/>
      <c r="Q22" s="371"/>
      <c r="R22" s="525"/>
      <c r="S22" s="526"/>
      <c r="T22" s="526"/>
      <c r="U22" s="526"/>
      <c r="V22" s="526"/>
      <c r="W22" s="526"/>
      <c r="X22" s="554"/>
      <c r="Y22" s="371"/>
      <c r="Z22" s="371"/>
      <c r="AA22" s="371"/>
      <c r="AB22" s="377" t="s">
        <v>22</v>
      </c>
      <c r="AC22" s="377"/>
      <c r="AD22" s="377"/>
      <c r="AE22" s="377"/>
      <c r="AF22" s="567" t="s">
        <v>256</v>
      </c>
      <c r="AG22" s="568"/>
      <c r="AH22" s="569"/>
      <c r="AI22" s="10"/>
      <c r="AJ22" s="10"/>
      <c r="AK22" s="10"/>
      <c r="AN22" s="128"/>
      <c r="AO22" s="128"/>
      <c r="AP22" s="128"/>
      <c r="AQ22" s="128"/>
      <c r="AR22" s="128"/>
      <c r="AS22" s="128"/>
    </row>
    <row r="23" spans="1:48" s="1" customFormat="1" ht="27" customHeight="1">
      <c r="A23" s="332"/>
      <c r="B23" s="421" t="s">
        <v>26</v>
      </c>
      <c r="C23" s="340"/>
      <c r="D23" s="340"/>
      <c r="E23" s="340"/>
      <c r="F23" s="340"/>
      <c r="G23" s="340"/>
      <c r="H23" s="340"/>
      <c r="I23" s="340"/>
      <c r="J23" s="340"/>
      <c r="K23" s="340"/>
      <c r="L23" s="471"/>
      <c r="M23" s="371"/>
      <c r="N23" s="371"/>
      <c r="O23" s="371"/>
      <c r="P23" s="371"/>
      <c r="Q23" s="371"/>
      <c r="R23" s="525"/>
      <c r="S23" s="526"/>
      <c r="T23" s="526"/>
      <c r="U23" s="526"/>
      <c r="V23" s="526"/>
      <c r="W23" s="526"/>
      <c r="X23" s="371"/>
      <c r="Y23" s="371"/>
      <c r="Z23" s="371"/>
      <c r="AA23" s="371"/>
      <c r="AB23" s="366" t="s">
        <v>254</v>
      </c>
      <c r="AC23" s="366"/>
      <c r="AD23" s="366"/>
      <c r="AE23" s="366"/>
      <c r="AF23" s="567" t="s">
        <v>256</v>
      </c>
      <c r="AG23" s="568"/>
      <c r="AH23" s="569"/>
      <c r="AI23" s="42"/>
      <c r="AJ23" s="42"/>
      <c r="AK23" s="42"/>
      <c r="AN23" s="128"/>
      <c r="AO23" s="128"/>
      <c r="AP23" s="128"/>
      <c r="AQ23" s="128"/>
      <c r="AR23" s="128"/>
      <c r="AS23" s="128"/>
    </row>
    <row r="24" spans="1:48" s="1" customFormat="1" ht="27" customHeight="1" thickBot="1">
      <c r="A24" s="551"/>
      <c r="B24" s="556">
        <f>VLOOKUP(B22,$AN$15:$AO$21,2,FALSE)</f>
        <v>0</v>
      </c>
      <c r="C24" s="556"/>
      <c r="D24" s="557"/>
      <c r="E24" s="558">
        <f>VLOOKUP(E22,$AP$15:$AQ$18,2,FALSE)</f>
        <v>0</v>
      </c>
      <c r="F24" s="559"/>
      <c r="G24" s="559"/>
      <c r="H24" s="556"/>
      <c r="I24" s="558">
        <f>VLOOKUP(I22,$AR$15:$AS$18,2,FALSE)</f>
        <v>0</v>
      </c>
      <c r="J24" s="559"/>
      <c r="K24" s="559"/>
      <c r="L24" s="556"/>
      <c r="M24" s="555"/>
      <c r="N24" s="555"/>
      <c r="O24" s="555"/>
      <c r="P24" s="555"/>
      <c r="Q24" s="555"/>
      <c r="R24" s="560"/>
      <c r="S24" s="561"/>
      <c r="T24" s="561"/>
      <c r="U24" s="561"/>
      <c r="V24" s="561"/>
      <c r="W24" s="561"/>
      <c r="X24" s="555"/>
      <c r="Y24" s="555"/>
      <c r="Z24" s="555"/>
      <c r="AA24" s="555"/>
      <c r="AB24" s="618"/>
      <c r="AC24" s="619"/>
      <c r="AD24" s="619"/>
      <c r="AE24" s="193" t="s">
        <v>105</v>
      </c>
      <c r="AF24" s="564" t="s">
        <v>256</v>
      </c>
      <c r="AG24" s="565"/>
      <c r="AH24" s="566"/>
      <c r="AI24" s="10"/>
      <c r="AJ24" s="10"/>
      <c r="AK24" s="10"/>
      <c r="AN24" s="128"/>
      <c r="AO24" s="128"/>
      <c r="AP24" s="128"/>
      <c r="AQ24" s="128"/>
      <c r="AR24" s="128"/>
      <c r="AS24" s="128"/>
    </row>
    <row r="25" spans="1:48" s="1" customFormat="1" ht="27" customHeight="1">
      <c r="A25" s="652" t="s">
        <v>69</v>
      </c>
      <c r="B25" s="654" t="s">
        <v>65</v>
      </c>
      <c r="C25" s="595"/>
      <c r="D25" s="595"/>
      <c r="E25" s="595"/>
      <c r="F25" s="595"/>
      <c r="G25" s="595"/>
      <c r="H25" s="595"/>
      <c r="I25" s="595"/>
      <c r="J25" s="595"/>
      <c r="K25" s="615" t="s">
        <v>66</v>
      </c>
      <c r="L25" s="616"/>
      <c r="M25" s="616"/>
      <c r="N25" s="616"/>
      <c r="O25" s="616"/>
      <c r="P25" s="616"/>
      <c r="Q25" s="616"/>
      <c r="R25" s="617"/>
      <c r="S25" s="615" t="s">
        <v>67</v>
      </c>
      <c r="T25" s="616"/>
      <c r="U25" s="616"/>
      <c r="V25" s="616"/>
      <c r="W25" s="616"/>
      <c r="X25" s="616"/>
      <c r="Y25" s="616"/>
      <c r="Z25" s="617"/>
      <c r="AA25" s="595" t="s">
        <v>70</v>
      </c>
      <c r="AB25" s="595"/>
      <c r="AC25" s="595"/>
      <c r="AD25" s="596"/>
      <c r="AE25" s="597" t="s">
        <v>90</v>
      </c>
      <c r="AF25" s="598"/>
      <c r="AG25" s="598"/>
      <c r="AH25" s="599"/>
      <c r="AI25" s="10"/>
      <c r="AJ25" s="10"/>
      <c r="AK25" s="10"/>
      <c r="AN25" s="128"/>
      <c r="AO25" s="128"/>
      <c r="AP25" s="128"/>
      <c r="AQ25" s="128"/>
      <c r="AR25" s="128"/>
      <c r="AS25" s="128"/>
    </row>
    <row r="26" spans="1:48" s="1" customFormat="1" ht="27" customHeight="1">
      <c r="A26" s="653"/>
      <c r="B26" s="651" t="s">
        <v>64</v>
      </c>
      <c r="C26" s="627"/>
      <c r="D26" s="627"/>
      <c r="E26" s="626">
        <v>2</v>
      </c>
      <c r="F26" s="626"/>
      <c r="G26" s="626"/>
      <c r="H26" s="626"/>
      <c r="I26" s="626"/>
      <c r="J26" s="626"/>
      <c r="K26" s="602" t="s">
        <v>64</v>
      </c>
      <c r="L26" s="603"/>
      <c r="M26" s="603"/>
      <c r="N26" s="604"/>
      <c r="O26" s="605">
        <v>2</v>
      </c>
      <c r="P26" s="606"/>
      <c r="Q26" s="606"/>
      <c r="R26" s="607"/>
      <c r="S26" s="602" t="s">
        <v>64</v>
      </c>
      <c r="T26" s="603"/>
      <c r="U26" s="603"/>
      <c r="V26" s="604"/>
      <c r="W26" s="605">
        <v>2</v>
      </c>
      <c r="X26" s="606"/>
      <c r="Y26" s="606"/>
      <c r="Z26" s="607"/>
      <c r="AA26" s="579">
        <f>SUM(B27:Z28)</f>
        <v>0</v>
      </c>
      <c r="AB26" s="579"/>
      <c r="AC26" s="579"/>
      <c r="AD26" s="580"/>
      <c r="AE26" s="583">
        <f>AG6+AA26</f>
        <v>0</v>
      </c>
      <c r="AF26" s="584"/>
      <c r="AG26" s="584"/>
      <c r="AH26" s="585"/>
      <c r="AI26" s="42"/>
      <c r="AJ26" s="42"/>
      <c r="AK26" s="42"/>
      <c r="AL26" s="77"/>
      <c r="AM26" s="77"/>
      <c r="AN26" s="130"/>
      <c r="AO26" s="130"/>
      <c r="AP26" s="130"/>
      <c r="AQ26" s="130"/>
      <c r="AR26" s="130"/>
      <c r="AS26" s="130"/>
      <c r="AT26" s="77"/>
      <c r="AU26" s="77"/>
      <c r="AV26" s="77"/>
    </row>
    <row r="27" spans="1:48" s="1" customFormat="1" ht="27" customHeight="1">
      <c r="A27" s="653"/>
      <c r="B27" s="649">
        <f>E26*B18*E18*I18</f>
        <v>0</v>
      </c>
      <c r="C27" s="600"/>
      <c r="D27" s="600"/>
      <c r="E27" s="600"/>
      <c r="F27" s="600"/>
      <c r="G27" s="600"/>
      <c r="H27" s="600"/>
      <c r="I27" s="600"/>
      <c r="J27" s="600"/>
      <c r="K27" s="600">
        <f>O26*B21*E21*I21</f>
        <v>0</v>
      </c>
      <c r="L27" s="600"/>
      <c r="M27" s="600"/>
      <c r="N27" s="600"/>
      <c r="O27" s="600"/>
      <c r="P27" s="600"/>
      <c r="Q27" s="600"/>
      <c r="R27" s="600"/>
      <c r="S27" s="600">
        <f>W26*B24*E24*I24</f>
        <v>0</v>
      </c>
      <c r="T27" s="600"/>
      <c r="U27" s="600"/>
      <c r="V27" s="600"/>
      <c r="W27" s="600"/>
      <c r="X27" s="600"/>
      <c r="Y27" s="600"/>
      <c r="Z27" s="600"/>
      <c r="AA27" s="579"/>
      <c r="AB27" s="579"/>
      <c r="AC27" s="579"/>
      <c r="AD27" s="580"/>
      <c r="AE27" s="586"/>
      <c r="AF27" s="587"/>
      <c r="AG27" s="587"/>
      <c r="AH27" s="588"/>
      <c r="AI27" s="42"/>
      <c r="AJ27" s="42"/>
      <c r="AL27" s="77"/>
      <c r="AM27" s="77"/>
      <c r="AN27" s="130"/>
      <c r="AO27" s="130"/>
      <c r="AP27" s="130"/>
      <c r="AQ27" s="130"/>
      <c r="AR27" s="130"/>
      <c r="AS27" s="130"/>
      <c r="AT27" s="77"/>
      <c r="AU27" s="77"/>
      <c r="AV27" s="77"/>
    </row>
    <row r="28" spans="1:48" s="1" customFormat="1" ht="27" customHeight="1" thickBot="1">
      <c r="A28" s="653"/>
      <c r="B28" s="650"/>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581"/>
      <c r="AB28" s="581"/>
      <c r="AC28" s="581"/>
      <c r="AD28" s="582"/>
      <c r="AE28" s="589"/>
      <c r="AF28" s="590"/>
      <c r="AG28" s="590"/>
      <c r="AH28" s="591"/>
      <c r="AI28" s="42"/>
      <c r="AJ28" s="42"/>
      <c r="AL28" s="77"/>
      <c r="AM28" s="77"/>
      <c r="AN28" s="130"/>
      <c r="AO28" s="130"/>
      <c r="AP28" s="130"/>
      <c r="AQ28" s="130"/>
      <c r="AR28" s="130"/>
      <c r="AS28" s="130"/>
      <c r="AT28" s="77"/>
      <c r="AU28" s="77"/>
      <c r="AV28" s="77"/>
    </row>
    <row r="29" spans="1:48" s="1" customFormat="1" ht="27" customHeight="1">
      <c r="A29" s="648" t="s">
        <v>71</v>
      </c>
      <c r="B29" s="576" t="s">
        <v>141</v>
      </c>
      <c r="C29" s="577"/>
      <c r="D29" s="577"/>
      <c r="E29" s="577"/>
      <c r="F29" s="577"/>
      <c r="G29" s="577"/>
      <c r="H29" s="577"/>
      <c r="I29" s="577"/>
      <c r="J29" s="577"/>
      <c r="K29" s="577"/>
      <c r="L29" s="577"/>
      <c r="M29" s="577"/>
      <c r="N29" s="577"/>
      <c r="O29" s="577"/>
      <c r="P29" s="577"/>
      <c r="Q29" s="577"/>
      <c r="R29" s="577"/>
      <c r="S29" s="577"/>
      <c r="T29" s="577"/>
      <c r="U29" s="577"/>
      <c r="V29" s="577"/>
      <c r="W29" s="577"/>
      <c r="X29" s="577"/>
      <c r="Y29" s="577"/>
      <c r="Z29" s="577"/>
      <c r="AA29" s="577"/>
      <c r="AB29" s="577"/>
      <c r="AC29" s="577"/>
      <c r="AD29" s="577"/>
      <c r="AE29" s="577"/>
      <c r="AF29" s="577"/>
      <c r="AG29" s="577"/>
      <c r="AH29" s="578"/>
      <c r="AI29" s="42"/>
      <c r="AJ29" s="42"/>
      <c r="AL29" s="77"/>
      <c r="AM29" s="77"/>
      <c r="AN29" s="130"/>
      <c r="AO29" s="130"/>
      <c r="AP29" s="130"/>
      <c r="AQ29" s="130"/>
      <c r="AR29" s="130"/>
      <c r="AS29" s="130"/>
      <c r="AT29" s="77"/>
      <c r="AU29" s="77"/>
      <c r="AV29" s="77"/>
    </row>
    <row r="30" spans="1:48" s="1" customFormat="1" ht="27" customHeight="1">
      <c r="A30" s="571"/>
      <c r="B30" s="576" t="s">
        <v>158</v>
      </c>
      <c r="C30" s="577"/>
      <c r="D30" s="577"/>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8"/>
      <c r="AI30" s="42"/>
      <c r="AJ30" s="42"/>
      <c r="AM30" s="2"/>
      <c r="AN30" s="138"/>
      <c r="AO30" s="138"/>
      <c r="AP30" s="138"/>
      <c r="AQ30" s="138"/>
      <c r="AR30" s="138"/>
      <c r="AS30" s="138"/>
      <c r="AT30" s="2"/>
      <c r="AU30" s="2"/>
    </row>
    <row r="31" spans="1:48" s="1" customFormat="1" ht="27" customHeight="1" thickBot="1">
      <c r="A31" s="572"/>
      <c r="B31" s="160" t="s">
        <v>107</v>
      </c>
      <c r="C31" s="160"/>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61"/>
      <c r="AI31" s="42"/>
      <c r="AJ31" s="42"/>
      <c r="AK31" s="42"/>
      <c r="AN31" s="138"/>
      <c r="AO31" s="138"/>
      <c r="AP31" s="138"/>
      <c r="AQ31" s="138"/>
      <c r="AR31" s="138"/>
      <c r="AS31" s="138"/>
      <c r="AT31" s="2"/>
      <c r="AU31" s="2"/>
      <c r="AV31" s="2"/>
    </row>
    <row r="32" spans="1:48" ht="27" customHeight="1">
      <c r="A32" s="10"/>
      <c r="B32" s="10"/>
      <c r="C32" s="10"/>
      <c r="D32" s="10"/>
      <c r="E32" s="10"/>
      <c r="F32" s="10"/>
      <c r="I32" s="10"/>
      <c r="J32" s="10"/>
    </row>
    <row r="33" spans="1:10" ht="19.7" customHeight="1">
      <c r="A33" s="10"/>
      <c r="B33" s="10"/>
      <c r="C33" s="10"/>
      <c r="D33" s="10"/>
      <c r="E33" s="10"/>
      <c r="F33" s="10"/>
      <c r="I33" s="10"/>
      <c r="J33" s="10"/>
    </row>
    <row r="34" spans="1:10" ht="12.75" customHeight="1"/>
    <row r="35" spans="1:10" ht="12.75" customHeight="1"/>
  </sheetData>
  <sheetProtection password="D665" sheet="1" objects="1" scenarios="1" selectLockedCells="1"/>
  <mergeCells count="141">
    <mergeCell ref="A29:A31"/>
    <mergeCell ref="B29:AH29"/>
    <mergeCell ref="B30:AH30"/>
    <mergeCell ref="O26:R26"/>
    <mergeCell ref="S26:V26"/>
    <mergeCell ref="W26:Z26"/>
    <mergeCell ref="AA26:AD28"/>
    <mergeCell ref="AE26:AH28"/>
    <mergeCell ref="B27:J28"/>
    <mergeCell ref="K27:R28"/>
    <mergeCell ref="S27:Z28"/>
    <mergeCell ref="A25:A28"/>
    <mergeCell ref="B25:J25"/>
    <mergeCell ref="K25:R25"/>
    <mergeCell ref="S25:Z25"/>
    <mergeCell ref="AA25:AD25"/>
    <mergeCell ref="AE25:AH25"/>
    <mergeCell ref="K26:N26"/>
    <mergeCell ref="B26:D26"/>
    <mergeCell ref="E26:J26"/>
    <mergeCell ref="AF22:AH22"/>
    <mergeCell ref="B23:L23"/>
    <mergeCell ref="R23:W23"/>
    <mergeCell ref="AB23:AE23"/>
    <mergeCell ref="AF23:AH23"/>
    <mergeCell ref="B24:D24"/>
    <mergeCell ref="E24:H24"/>
    <mergeCell ref="I24:L24"/>
    <mergeCell ref="R24:W24"/>
    <mergeCell ref="AB24:AD24"/>
    <mergeCell ref="AF24:AH24"/>
    <mergeCell ref="A22:A24"/>
    <mergeCell ref="B22:D22"/>
    <mergeCell ref="E22:H22"/>
    <mergeCell ref="I22:L22"/>
    <mergeCell ref="M22:Q24"/>
    <mergeCell ref="R22:W22"/>
    <mergeCell ref="X22:AA24"/>
    <mergeCell ref="AB22:AE22"/>
    <mergeCell ref="X19:AA21"/>
    <mergeCell ref="AB19:AE19"/>
    <mergeCell ref="B20:L20"/>
    <mergeCell ref="R20:W20"/>
    <mergeCell ref="AB20:AE20"/>
    <mergeCell ref="B21:D21"/>
    <mergeCell ref="E21:H21"/>
    <mergeCell ref="I21:L21"/>
    <mergeCell ref="A19:A21"/>
    <mergeCell ref="B19:D19"/>
    <mergeCell ref="E19:H19"/>
    <mergeCell ref="I19:L19"/>
    <mergeCell ref="AF16:AH16"/>
    <mergeCell ref="B17:L17"/>
    <mergeCell ref="R17:W17"/>
    <mergeCell ref="AB17:AE17"/>
    <mergeCell ref="AF17:AH17"/>
    <mergeCell ref="R15:W15"/>
    <mergeCell ref="AB15:AD15"/>
    <mergeCell ref="AF15:AH15"/>
    <mergeCell ref="M19:Q21"/>
    <mergeCell ref="R19:W19"/>
    <mergeCell ref="R21:W21"/>
    <mergeCell ref="B18:D18"/>
    <mergeCell ref="E18:H18"/>
    <mergeCell ref="I18:L18"/>
    <mergeCell ref="R18:W18"/>
    <mergeCell ref="AB18:AD18"/>
    <mergeCell ref="AF18:AH18"/>
    <mergeCell ref="AB21:AD21"/>
    <mergeCell ref="AF21:AH21"/>
    <mergeCell ref="AF19:AH19"/>
    <mergeCell ref="AF20:AH20"/>
    <mergeCell ref="A16:A18"/>
    <mergeCell ref="B16:D16"/>
    <mergeCell ref="E16:H16"/>
    <mergeCell ref="I16:L16"/>
    <mergeCell ref="M16:Q18"/>
    <mergeCell ref="R16:W16"/>
    <mergeCell ref="X16:AA18"/>
    <mergeCell ref="X13:AA15"/>
    <mergeCell ref="AB13:AE13"/>
    <mergeCell ref="A13:A15"/>
    <mergeCell ref="AB16:AE16"/>
    <mergeCell ref="AF10:AH10"/>
    <mergeCell ref="AB11:AE11"/>
    <mergeCell ref="AF13:AH13"/>
    <mergeCell ref="B14:L14"/>
    <mergeCell ref="R14:W14"/>
    <mergeCell ref="AB14:AE14"/>
    <mergeCell ref="AF14:AH14"/>
    <mergeCell ref="B15:D15"/>
    <mergeCell ref="E15:H15"/>
    <mergeCell ref="I15:L15"/>
    <mergeCell ref="AF11:AH11"/>
    <mergeCell ref="R12:W12"/>
    <mergeCell ref="AB12:AE12"/>
    <mergeCell ref="AF12:AH12"/>
    <mergeCell ref="B13:D13"/>
    <mergeCell ref="E13:H13"/>
    <mergeCell ref="I13:L13"/>
    <mergeCell ref="M13:Q15"/>
    <mergeCell ref="R13:W13"/>
    <mergeCell ref="A9:A12"/>
    <mergeCell ref="B9:D9"/>
    <mergeCell ref="E9:H9"/>
    <mergeCell ref="I9:L9"/>
    <mergeCell ref="M9:Q12"/>
    <mergeCell ref="R9:W9"/>
    <mergeCell ref="AE5:AH5"/>
    <mergeCell ref="A6:O6"/>
    <mergeCell ref="S6:V6"/>
    <mergeCell ref="AB6:AC6"/>
    <mergeCell ref="AE6:AF6"/>
    <mergeCell ref="AG6:AH7"/>
    <mergeCell ref="A7:O7"/>
    <mergeCell ref="S7:V7"/>
    <mergeCell ref="AB7:AC7"/>
    <mergeCell ref="AE7:AF7"/>
    <mergeCell ref="X9:AE9"/>
    <mergeCell ref="AF9:AH9"/>
    <mergeCell ref="B10:D12"/>
    <mergeCell ref="E10:H12"/>
    <mergeCell ref="I10:L12"/>
    <mergeCell ref="R10:W11"/>
    <mergeCell ref="X10:AA12"/>
    <mergeCell ref="AB10:AE10"/>
    <mergeCell ref="A4:B4"/>
    <mergeCell ref="D4:R4"/>
    <mergeCell ref="S4:T4"/>
    <mergeCell ref="U4:Z4"/>
    <mergeCell ref="AA4:AD4"/>
    <mergeCell ref="AE4:AG4"/>
    <mergeCell ref="AB1:AD1"/>
    <mergeCell ref="AE1:AH1"/>
    <mergeCell ref="R2:AC2"/>
    <mergeCell ref="AD2:AH2"/>
    <mergeCell ref="A3:B3"/>
    <mergeCell ref="D3:R3"/>
    <mergeCell ref="S3:V3"/>
    <mergeCell ref="W3:AD3"/>
    <mergeCell ref="AF3:AG3"/>
  </mergeCells>
  <phoneticPr fontId="1"/>
  <dataValidations count="6">
    <dataValidation type="list" allowBlank="1" showInputMessage="1" showErrorMessage="1" sqref="A7:O7">
      <formula1>$AP$6:$AP$11</formula1>
    </dataValidation>
    <dataValidation type="list" allowBlank="1" showInputMessage="1" showErrorMessage="1" sqref="I16:L16 I19:L19 I22:L22">
      <formula1>$AR$16:$AR$18</formula1>
    </dataValidation>
    <dataValidation type="list" allowBlank="1" showInputMessage="1" showErrorMessage="1" sqref="A6:O6">
      <formula1>$AN$6:$AN$8</formula1>
    </dataValidation>
    <dataValidation type="list" allowBlank="1" showInputMessage="1" showErrorMessage="1" sqref="B16:D16 B19:D19 B22:D22 B13:D13">
      <formula1>$AN$15:$AN$21</formula1>
    </dataValidation>
    <dataValidation type="list" allowBlank="1" showInputMessage="1" showErrorMessage="1" sqref="E16:H16 E19:H19 E22:H22 E13:H13">
      <formula1>$AP$15:$AP$18</formula1>
    </dataValidation>
    <dataValidation type="list" allowBlank="1" showInputMessage="1" showErrorMessage="1" sqref="I13:L13">
      <formula1>$AR$15:$AR$18</formula1>
    </dataValidation>
  </dataValidations>
  <pageMargins left="0.78740157480314965" right="0.78740157480314965" top="0.98425196850393704" bottom="0.78740157480314965" header="0.59055118110236227" footer="0.39370078740157483"/>
  <pageSetup paperSize="9" scale="78" orientation="portrait" r:id="rId1"/>
  <headerFooter>
    <oddHeader>&amp;L&amp;10様式５－４</oddHeader>
    <oddFooter>&amp;R&amp;"ＭＳ 明朝,標準"&amp;8会津若松市本庁舎保存活用計画及び庁舎整備行動計画作成等業務委託プロポーザル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一覧 </vt:lpstr>
      <vt:lpstr>様式1</vt:lpstr>
      <vt:lpstr>様式2</vt:lpstr>
      <vt:lpstr>様式3</vt:lpstr>
      <vt:lpstr>様式4</vt:lpstr>
      <vt:lpstr>様式5-1 </vt:lpstr>
      <vt:lpstr>様式5-2</vt:lpstr>
      <vt:lpstr>様式5-3</vt:lpstr>
      <vt:lpstr>様式5-4</vt:lpstr>
      <vt:lpstr>様式5-5</vt:lpstr>
      <vt:lpstr>様式5-6</vt:lpstr>
      <vt:lpstr>様式5-7</vt:lpstr>
      <vt:lpstr>様式5-8</vt:lpstr>
      <vt:lpstr>様式6-1</vt:lpstr>
      <vt:lpstr>様式6-2</vt:lpstr>
      <vt:lpstr>様式6-3</vt:lpstr>
      <vt:lpstr>様式6-4</vt:lpstr>
      <vt:lpstr>様式7</vt:lpstr>
      <vt:lpstr>'一覧 '!Print_Area</vt:lpstr>
      <vt:lpstr>様式1!Print_Area</vt:lpstr>
      <vt:lpstr>様式2!Print_Area</vt:lpstr>
      <vt:lpstr>様式3!Print_Area</vt:lpstr>
      <vt:lpstr>様式4!Print_Area</vt:lpstr>
      <vt:lpstr>'様式5-1 '!Print_Area</vt:lpstr>
      <vt:lpstr>'様式5-2'!Print_Area</vt:lpstr>
      <vt:lpstr>'様式5-3'!Print_Area</vt:lpstr>
      <vt:lpstr>'様式5-4'!Print_Area</vt:lpstr>
      <vt:lpstr>'様式5-5'!Print_Area</vt:lpstr>
      <vt:lpstr>'様式5-6'!Print_Area</vt:lpstr>
      <vt:lpstr>'様式5-7'!Print_Area</vt:lpstr>
      <vt:lpstr>'様式5-8'!Print_Area</vt:lpstr>
      <vt:lpstr>'様式6-1'!Print_Area</vt:lpstr>
      <vt:lpstr>'様式6-2'!Print_Area</vt:lpstr>
      <vt:lpstr>'様式6-3'!Print_Area</vt:lpstr>
      <vt:lpstr>'様式6-4'!Print_Area</vt:lpstr>
      <vt:lpstr>様式7!Print_Area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2017-03-28T15:58:38Z</dcterms:created>
  <dcterms:modified xsi:type="dcterms:W3CDTF">2017-04-06T11:34:00Z</dcterms:modified>
</cp:coreProperties>
</file>