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r1000\健康増進課\臨時職員\【食品等放射能検査】\検査結果　HP用\検査結果　平成２９年４月\"/>
    </mc:Choice>
  </mc:AlternateContent>
  <bookViews>
    <workbookView xWindow="0" yWindow="0" windowWidth="16380" windowHeight="8190" tabRatio="991"/>
  </bookViews>
  <sheets>
    <sheet name="H29.4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4" i="1" l="1"/>
  <c r="B14" i="1"/>
  <c r="B15" i="1" s="1"/>
  <c r="L13" i="1"/>
  <c r="B13" i="1"/>
  <c r="L12" i="1"/>
  <c r="L11" i="1"/>
  <c r="B11" i="1"/>
  <c r="L10" i="1"/>
  <c r="L9" i="1"/>
  <c r="B9" i="1"/>
  <c r="L8" i="1"/>
  <c r="L7" i="1"/>
  <c r="B7" i="1"/>
  <c r="L6" i="1"/>
  <c r="L5" i="1"/>
</calcChain>
</file>

<file path=xl/sharedStrings.xml><?xml version="1.0" encoding="utf-8"?>
<sst xmlns="http://schemas.openxmlformats.org/spreadsheetml/2006/main" count="92" uniqueCount="31">
  <si>
    <t>【会津若松市】</t>
  </si>
  <si>
    <t>食品等放射能検査結果</t>
  </si>
  <si>
    <t>【検査期間：平成29年4月1日～4月30日】</t>
  </si>
  <si>
    <t>※検出限界値未満は「検出せず」と表記</t>
  </si>
  <si>
    <t>単位（ﾍﾞｸﾚﾙ/kg）</t>
  </si>
  <si>
    <t>№</t>
  </si>
  <si>
    <t>検査月日</t>
  </si>
  <si>
    <t>検査場所</t>
  </si>
  <si>
    <t>カテゴリ</t>
  </si>
  <si>
    <t>品目</t>
  </si>
  <si>
    <t>採取地域</t>
  </si>
  <si>
    <t>採取場所</t>
  </si>
  <si>
    <t>セシウム-134</t>
  </si>
  <si>
    <t>(検出限界値)</t>
  </si>
  <si>
    <t>セシウム-137</t>
  </si>
  <si>
    <t>検査結果合計値</t>
  </si>
  <si>
    <t>備考</t>
  </si>
  <si>
    <t>健康増進課</t>
  </si>
  <si>
    <t>野菜</t>
  </si>
  <si>
    <t>アサツキ</t>
  </si>
  <si>
    <t>市外</t>
  </si>
  <si>
    <t>-</t>
  </si>
  <si>
    <t>検出せず</t>
  </si>
  <si>
    <t>市内</t>
  </si>
  <si>
    <t>一箕町</t>
  </si>
  <si>
    <t>山菜・きのこ類</t>
  </si>
  <si>
    <t>くさそてつ(こごみ)</t>
  </si>
  <si>
    <t>大戸町</t>
  </si>
  <si>
    <t>こしあぶら</t>
  </si>
  <si>
    <t>滝沢</t>
  </si>
  <si>
    <t>たらの芽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</si>
</sst>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\(#,##0.0\)"/>
    <numFmt numFmtId="178" formatCode="#,##0.0"/>
    <numFmt numFmtId="179" formatCode="&quot;検出せず&quot;"/>
  </numFmts>
  <fonts count="4">
    <font>
      <sz val="10"/>
      <name val="Arial Unicode MS"/>
      <family val="2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Arial Unicode MS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6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176" fontId="1" fillId="0" borderId="0" xfId="0" applyNumberFormat="1" applyFont="1" applyBorder="1" applyAlignment="1">
      <alignment horizontal="left" vertical="center" shrinkToFit="1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Border="1" applyAlignment="1">
      <alignment horizontal="left"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shrinkToFit="1"/>
    </xf>
    <xf numFmtId="177" fontId="1" fillId="0" borderId="0" xfId="0" applyNumberFormat="1" applyFont="1" applyBorder="1" applyAlignment="1">
      <alignment vertical="center" shrinkToFit="1"/>
    </xf>
    <xf numFmtId="177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5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5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 shrinkToFit="1"/>
    </xf>
    <xf numFmtId="177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179" fontId="1" fillId="0" borderId="1" xfId="0" applyNumberFormat="1" applyFont="1" applyBorder="1" applyAlignment="1">
      <alignment horizontal="right" vertical="center" shrinkToFit="1"/>
    </xf>
    <xf numFmtId="0" fontId="0" fillId="0" borderId="1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Normal="100" workbookViewId="0">
      <selection activeCell="E20" sqref="E20"/>
    </sheetView>
  </sheetViews>
  <sheetFormatPr defaultRowHeight="12"/>
  <cols>
    <col min="1" max="1" width="5.28515625"/>
    <col min="2" max="3" width="11.5703125"/>
    <col min="4" max="4" width="16.42578125"/>
    <col min="5" max="5" width="20.28515625"/>
    <col min="6" max="6" width="10"/>
    <col min="7" max="7" width="10.42578125"/>
    <col min="8" max="8" width="12.85546875"/>
    <col min="9" max="9" width="12.42578125"/>
    <col min="10" max="10" width="12.85546875"/>
    <col min="11" max="11" width="13.5703125"/>
    <col min="12" max="12" width="15"/>
    <col min="13" max="1025" width="11.5703125"/>
  </cols>
  <sheetData>
    <row r="1" spans="1:13">
      <c r="A1" s="2"/>
      <c r="B1" s="3"/>
      <c r="C1" s="4"/>
      <c r="D1" s="5"/>
      <c r="E1" s="5"/>
      <c r="F1" s="5"/>
      <c r="G1" s="6"/>
      <c r="H1" s="7"/>
      <c r="I1" s="8"/>
      <c r="J1" s="7"/>
      <c r="K1" s="8"/>
      <c r="L1" s="9"/>
      <c r="M1" s="10" t="s">
        <v>0</v>
      </c>
    </row>
    <row r="2" spans="1:13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2</v>
      </c>
      <c r="B3" s="3"/>
      <c r="C3" s="5"/>
      <c r="D3" s="6"/>
      <c r="E3" s="11"/>
      <c r="F3" s="5"/>
      <c r="G3" s="6"/>
      <c r="H3" s="7"/>
      <c r="I3" s="12"/>
      <c r="J3" s="7"/>
      <c r="K3" s="13" t="s">
        <v>3</v>
      </c>
      <c r="L3" s="9"/>
      <c r="M3" s="10" t="s">
        <v>4</v>
      </c>
    </row>
    <row r="4" spans="1:13" ht="18.600000000000001" customHeight="1">
      <c r="A4" s="14" t="s">
        <v>5</v>
      </c>
      <c r="B4" s="15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6" t="s">
        <v>11</v>
      </c>
      <c r="H4" s="17" t="s">
        <v>12</v>
      </c>
      <c r="I4" s="18" t="s">
        <v>13</v>
      </c>
      <c r="J4" s="17" t="s">
        <v>14</v>
      </c>
      <c r="K4" s="18" t="s">
        <v>13</v>
      </c>
      <c r="L4" s="19" t="s">
        <v>15</v>
      </c>
      <c r="M4" s="14" t="s">
        <v>16</v>
      </c>
    </row>
    <row r="5" spans="1:13" ht="13.35" customHeight="1">
      <c r="A5" s="20">
        <v>1</v>
      </c>
      <c r="B5" s="21">
        <v>42843</v>
      </c>
      <c r="C5" s="20" t="s">
        <v>17</v>
      </c>
      <c r="D5" s="22" t="s">
        <v>18</v>
      </c>
      <c r="E5" s="20" t="s">
        <v>19</v>
      </c>
      <c r="F5" s="14" t="s">
        <v>20</v>
      </c>
      <c r="G5" s="23" t="s">
        <v>21</v>
      </c>
      <c r="H5" s="24" t="s">
        <v>22</v>
      </c>
      <c r="I5" s="25">
        <v>-6.2</v>
      </c>
      <c r="J5" s="24" t="s">
        <v>22</v>
      </c>
      <c r="K5" s="25">
        <v>-5.3</v>
      </c>
      <c r="L5" s="24" t="str">
        <f t="shared" ref="L5:L12" si="0">IF((IF(J5="検出せず",0,J5))+(IF(K5="検出せず",0,K5))&gt;0,(IF(J5="検出せず",0,J5))+(IF(K5="検出せず",0,K5)),"検出せず")</f>
        <v>検出せず</v>
      </c>
      <c r="M5" s="26"/>
    </row>
    <row r="6" spans="1:13" ht="13.35" customHeight="1">
      <c r="A6" s="20">
        <v>2</v>
      </c>
      <c r="B6" s="21">
        <v>42845</v>
      </c>
      <c r="C6" s="20" t="s">
        <v>17</v>
      </c>
      <c r="D6" s="22" t="s">
        <v>18</v>
      </c>
      <c r="E6" s="20" t="s">
        <v>19</v>
      </c>
      <c r="F6" s="14" t="s">
        <v>23</v>
      </c>
      <c r="G6" s="14" t="s">
        <v>24</v>
      </c>
      <c r="H6" s="24" t="s">
        <v>22</v>
      </c>
      <c r="I6" s="25">
        <v>-7.1</v>
      </c>
      <c r="J6" s="24" t="s">
        <v>22</v>
      </c>
      <c r="K6" s="25">
        <v>-5.9</v>
      </c>
      <c r="L6" s="24" t="str">
        <f t="shared" si="0"/>
        <v>検出せず</v>
      </c>
      <c r="M6" s="26"/>
    </row>
    <row r="7" spans="1:13" ht="13.35" customHeight="1">
      <c r="A7" s="20">
        <v>3</v>
      </c>
      <c r="B7" s="21">
        <f>B6</f>
        <v>42845</v>
      </c>
      <c r="C7" s="20" t="s">
        <v>17</v>
      </c>
      <c r="D7" s="22" t="s">
        <v>25</v>
      </c>
      <c r="E7" s="20" t="s">
        <v>26</v>
      </c>
      <c r="F7" s="14" t="s">
        <v>23</v>
      </c>
      <c r="G7" s="14" t="s">
        <v>24</v>
      </c>
      <c r="H7" s="24" t="s">
        <v>22</v>
      </c>
      <c r="I7" s="25">
        <v>-9.4</v>
      </c>
      <c r="J7" s="24" t="s">
        <v>22</v>
      </c>
      <c r="K7" s="25">
        <v>-8.3000000000000007</v>
      </c>
      <c r="L7" s="24" t="str">
        <f t="shared" si="0"/>
        <v>検出せず</v>
      </c>
      <c r="M7" s="26"/>
    </row>
    <row r="8" spans="1:13" ht="13.35" customHeight="1">
      <c r="A8" s="20">
        <v>4</v>
      </c>
      <c r="B8" s="21">
        <v>42849</v>
      </c>
      <c r="C8" s="20" t="s">
        <v>17</v>
      </c>
      <c r="D8" s="22" t="s">
        <v>25</v>
      </c>
      <c r="E8" s="20" t="s">
        <v>26</v>
      </c>
      <c r="F8" s="14" t="s">
        <v>20</v>
      </c>
      <c r="G8" s="23" t="s">
        <v>21</v>
      </c>
      <c r="H8" s="24" t="s">
        <v>22</v>
      </c>
      <c r="I8" s="25">
        <v>-8.6999999999999993</v>
      </c>
      <c r="J8" s="24" t="s">
        <v>22</v>
      </c>
      <c r="K8" s="25">
        <v>-6.6</v>
      </c>
      <c r="L8" s="24" t="str">
        <f t="shared" si="0"/>
        <v>検出せず</v>
      </c>
      <c r="M8" s="26"/>
    </row>
    <row r="9" spans="1:13" ht="13.35" customHeight="1">
      <c r="A9" s="20">
        <v>5</v>
      </c>
      <c r="B9" s="21">
        <f>B8</f>
        <v>42849</v>
      </c>
      <c r="C9" s="20" t="s">
        <v>17</v>
      </c>
      <c r="D9" s="22" t="s">
        <v>25</v>
      </c>
      <c r="E9" s="20" t="s">
        <v>26</v>
      </c>
      <c r="F9" s="14" t="s">
        <v>20</v>
      </c>
      <c r="G9" s="23" t="s">
        <v>21</v>
      </c>
      <c r="H9" s="24" t="s">
        <v>22</v>
      </c>
      <c r="I9" s="25">
        <v>-8.1</v>
      </c>
      <c r="J9" s="24" t="s">
        <v>22</v>
      </c>
      <c r="K9" s="25">
        <v>-6.8</v>
      </c>
      <c r="L9" s="24" t="str">
        <f t="shared" si="0"/>
        <v>検出せず</v>
      </c>
      <c r="M9" s="26"/>
    </row>
    <row r="10" spans="1:13" ht="13.35" customHeight="1">
      <c r="A10" s="20">
        <v>6</v>
      </c>
      <c r="B10" s="21">
        <v>42850</v>
      </c>
      <c r="C10" s="20" t="s">
        <v>17</v>
      </c>
      <c r="D10" s="22" t="s">
        <v>25</v>
      </c>
      <c r="E10" s="20" t="s">
        <v>26</v>
      </c>
      <c r="F10" s="14" t="s">
        <v>20</v>
      </c>
      <c r="G10" s="23" t="s">
        <v>21</v>
      </c>
      <c r="H10" s="24" t="s">
        <v>22</v>
      </c>
      <c r="I10" s="25">
        <v>-6.8</v>
      </c>
      <c r="J10" s="24" t="s">
        <v>22</v>
      </c>
      <c r="K10" s="25">
        <v>-5.6</v>
      </c>
      <c r="L10" s="24" t="str">
        <f t="shared" si="0"/>
        <v>検出せず</v>
      </c>
      <c r="M10" s="27"/>
    </row>
    <row r="11" spans="1:13" ht="13.35" customHeight="1">
      <c r="A11" s="20">
        <v>7</v>
      </c>
      <c r="B11" s="21">
        <f>B10</f>
        <v>42850</v>
      </c>
      <c r="C11" s="20" t="s">
        <v>17</v>
      </c>
      <c r="D11" s="22" t="s">
        <v>25</v>
      </c>
      <c r="E11" s="20" t="s">
        <v>26</v>
      </c>
      <c r="F11" s="14" t="s">
        <v>20</v>
      </c>
      <c r="G11" s="23" t="s">
        <v>21</v>
      </c>
      <c r="H11" s="24" t="s">
        <v>22</v>
      </c>
      <c r="I11" s="25">
        <v>-8.1999999999999993</v>
      </c>
      <c r="J11" s="24" t="s">
        <v>22</v>
      </c>
      <c r="K11" s="25">
        <v>-7</v>
      </c>
      <c r="L11" s="28" t="str">
        <f t="shared" si="0"/>
        <v>検出せず</v>
      </c>
      <c r="M11" s="27"/>
    </row>
    <row r="12" spans="1:13" ht="13.35" customHeight="1">
      <c r="A12" s="20">
        <v>8</v>
      </c>
      <c r="B12" s="21">
        <v>42852</v>
      </c>
      <c r="C12" s="20" t="s">
        <v>17</v>
      </c>
      <c r="D12" s="22" t="s">
        <v>25</v>
      </c>
      <c r="E12" s="20" t="s">
        <v>26</v>
      </c>
      <c r="F12" s="14" t="s">
        <v>23</v>
      </c>
      <c r="G12" s="14" t="s">
        <v>27</v>
      </c>
      <c r="H12" s="24" t="s">
        <v>22</v>
      </c>
      <c r="I12" s="25">
        <v>-7.7</v>
      </c>
      <c r="J12" s="24" t="s">
        <v>22</v>
      </c>
      <c r="K12" s="25">
        <v>-6.6</v>
      </c>
      <c r="L12" s="24" t="str">
        <f t="shared" si="0"/>
        <v>検出せず</v>
      </c>
      <c r="M12" s="27"/>
    </row>
    <row r="13" spans="1:13" ht="13.35" customHeight="1">
      <c r="A13" s="20">
        <v>9</v>
      </c>
      <c r="B13" s="21">
        <f>B12</f>
        <v>42852</v>
      </c>
      <c r="C13" s="20" t="s">
        <v>17</v>
      </c>
      <c r="D13" s="22" t="s">
        <v>25</v>
      </c>
      <c r="E13" s="22" t="s">
        <v>28</v>
      </c>
      <c r="F13" s="14" t="s">
        <v>23</v>
      </c>
      <c r="G13" s="14" t="s">
        <v>29</v>
      </c>
      <c r="H13" s="24">
        <v>17.399999999999999</v>
      </c>
      <c r="I13" s="25">
        <v>-6.5</v>
      </c>
      <c r="J13" s="24">
        <v>140.30000000000001</v>
      </c>
      <c r="K13" s="25">
        <v>-5</v>
      </c>
      <c r="L13" s="24">
        <f>H13+J13</f>
        <v>157.70000000000002</v>
      </c>
      <c r="M13" s="27"/>
    </row>
    <row r="14" spans="1:13" ht="13.35" customHeight="1">
      <c r="A14" s="20">
        <v>10</v>
      </c>
      <c r="B14" s="21">
        <f>B13</f>
        <v>42852</v>
      </c>
      <c r="C14" s="20" t="s">
        <v>17</v>
      </c>
      <c r="D14" s="22" t="s">
        <v>25</v>
      </c>
      <c r="E14" s="20" t="s">
        <v>30</v>
      </c>
      <c r="F14" s="14" t="s">
        <v>23</v>
      </c>
      <c r="G14" s="14" t="s">
        <v>27</v>
      </c>
      <c r="H14" s="24" t="s">
        <v>22</v>
      </c>
      <c r="I14" s="25">
        <v>-6.7</v>
      </c>
      <c r="J14" s="24" t="s">
        <v>22</v>
      </c>
      <c r="K14" s="25">
        <v>-5.4</v>
      </c>
      <c r="L14" s="24" t="str">
        <f>IF((IF(J14="検出せず",0,J14))+(IF(K14="検出せず",0,K14))&gt;0,(IF(J14="検出せず",0,J14))+(IF(K14="検出せず",0,K14)),"検出せず")</f>
        <v>検出せず</v>
      </c>
      <c r="M14" s="29"/>
    </row>
    <row r="15" spans="1:13" ht="13.35" customHeight="1">
      <c r="A15" s="20">
        <v>11</v>
      </c>
      <c r="B15" s="21">
        <f>B14</f>
        <v>42852</v>
      </c>
      <c r="C15" s="20" t="s">
        <v>17</v>
      </c>
      <c r="D15" s="22" t="s">
        <v>25</v>
      </c>
      <c r="E15" s="20" t="s">
        <v>28</v>
      </c>
      <c r="F15" s="14" t="s">
        <v>23</v>
      </c>
      <c r="G15" s="14" t="s">
        <v>27</v>
      </c>
      <c r="H15" s="24" t="s">
        <v>22</v>
      </c>
      <c r="I15" s="25">
        <v>-6.3</v>
      </c>
      <c r="J15" s="24">
        <v>19.600000000000001</v>
      </c>
      <c r="K15" s="25">
        <v>-5.6</v>
      </c>
      <c r="L15" s="24">
        <v>19.600000000000001</v>
      </c>
      <c r="M15" s="27"/>
    </row>
  </sheetData>
  <mergeCells count="1">
    <mergeCell ref="A2:M2"/>
  </mergeCells>
  <phoneticPr fontId="3"/>
  <dataValidations count="5">
    <dataValidation type="list" operator="equal" allowBlank="1" showErrorMessage="1" sqref="D5:D15">
      <formula1>"野菜,果実,水,魚,山菜・きのこ類,その他"</formula1>
      <formula2>0</formula2>
    </dataValidation>
    <dataValidation type="list" operator="equal" allowBlank="1" sqref="F5:F15">
      <formula1>"市外,市内"</formula1>
      <formula2>0</formula2>
    </dataValidation>
    <dataValidation type="list" operator="equal" allowBlank="1" sqref="G5 G8:G11">
      <formula1>"会津若松市,喜多方市,大沼郡,河沼郡,耶麻郡,"</formula1>
      <formula2>0</formula2>
    </dataValidation>
    <dataValidation type="list" operator="equal" allowBlank="1" sqref="H5:H15 J5:J15">
      <formula1>"検出せず"</formula1>
      <formula2>0</formula2>
    </dataValidation>
    <dataValidation type="list" operator="equal" allowBlank="1" sqref="G6:G7 G12:G15">
      <formula1>"会津美里町,金山町,三島町,会津坂下町,柳津町,猪苗代町,北塩原村,西会津町,磐梯町,山都町,河東町,北会津町,"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r:id="rId1"/>
  <headerFooter>
    <oddHeader>&amp;C&amp;"Arial,標準"&amp;A</oddHeader>
    <oddFooter>&amp;C&amp;"Arial,標準"Page &amp;P</oddFooter>
  </headerFooter>
  <ignoredErrors>
    <ignoredError sqref="L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青柳　瞬</cp:lastModifiedBy>
  <cp:revision>9</cp:revision>
  <dcterms:created xsi:type="dcterms:W3CDTF">2009-04-16T11:32:48Z</dcterms:created>
  <dcterms:modified xsi:type="dcterms:W3CDTF">2017-05-17T08:18:20Z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